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001017\Dropbox (PENTA-OCEAN)\PB総務部\☆経理\13_インボイス・電帳法\HP掲載書式\"/>
    </mc:Choice>
  </mc:AlternateContent>
  <xr:revisionPtr revIDLastSave="0" documentId="13_ncr:1_{24863492-1622-451E-BF67-B5019D40818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下請出来高調書" sheetId="1" r:id="rId1"/>
    <sheet name="内訳調書" sheetId="2" r:id="rId2"/>
  </sheets>
  <definedNames>
    <definedName name="_xlnm.Print_Area" localSheetId="0">下請出来高調書!$A$1:$I$26</definedName>
    <definedName name="_xlnm.Print_Area" localSheetId="1">内訳調書!$A$1:$P$580</definedName>
    <definedName name="契約金額列">内訳調書!$H:$H</definedName>
    <definedName name="契約単価列">内訳調書!$G:$G</definedName>
    <definedName name="初めの年月日">内訳調書!#REF!</definedName>
    <definedName name="消費税額等">内訳調書!#REF!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0" i="2" l="1"/>
  <c r="L579" i="2"/>
  <c r="J579" i="2"/>
  <c r="I579" i="2"/>
  <c r="N578" i="2"/>
  <c r="O578" i="2" s="1"/>
  <c r="H578" i="2"/>
  <c r="N577" i="2"/>
  <c r="H577" i="2"/>
  <c r="N576" i="2"/>
  <c r="H576" i="2"/>
  <c r="N575" i="2"/>
  <c r="O575" i="2" s="1"/>
  <c r="H575" i="2"/>
  <c r="O574" i="2"/>
  <c r="N574" i="2"/>
  <c r="H574" i="2"/>
  <c r="N573" i="2"/>
  <c r="O573" i="2" s="1"/>
  <c r="H573" i="2"/>
  <c r="N572" i="2"/>
  <c r="H572" i="2"/>
  <c r="O572" i="2" s="1"/>
  <c r="N571" i="2"/>
  <c r="O571" i="2" s="1"/>
  <c r="H571" i="2"/>
  <c r="N570" i="2"/>
  <c r="O570" i="2" s="1"/>
  <c r="H570" i="2"/>
  <c r="N569" i="2"/>
  <c r="O569" i="2" s="1"/>
  <c r="H569" i="2"/>
  <c r="O568" i="2"/>
  <c r="N568" i="2"/>
  <c r="H568" i="2"/>
  <c r="N567" i="2"/>
  <c r="O567" i="2" s="1"/>
  <c r="H567" i="2"/>
  <c r="O566" i="2"/>
  <c r="N566" i="2"/>
  <c r="H566" i="2"/>
  <c r="N565" i="2"/>
  <c r="O565" i="2" s="1"/>
  <c r="H565" i="2"/>
  <c r="N564" i="2"/>
  <c r="H564" i="2"/>
  <c r="O564" i="2" s="1"/>
  <c r="N563" i="2"/>
  <c r="O563" i="2" s="1"/>
  <c r="H563" i="2"/>
  <c r="N562" i="2"/>
  <c r="O562" i="2" s="1"/>
  <c r="H562" i="2"/>
  <c r="N561" i="2"/>
  <c r="H561" i="2"/>
  <c r="N560" i="2"/>
  <c r="H560" i="2"/>
  <c r="O560" i="2" s="1"/>
  <c r="N559" i="2"/>
  <c r="H559" i="2"/>
  <c r="N558" i="2"/>
  <c r="H558" i="2"/>
  <c r="O558" i="2" s="1"/>
  <c r="N557" i="2"/>
  <c r="H557" i="2"/>
  <c r="I551" i="2"/>
  <c r="L550" i="2"/>
  <c r="J550" i="2"/>
  <c r="I550" i="2"/>
  <c r="N549" i="2"/>
  <c r="O549" i="2" s="1"/>
  <c r="H549" i="2"/>
  <c r="N548" i="2"/>
  <c r="O548" i="2" s="1"/>
  <c r="H548" i="2"/>
  <c r="N547" i="2"/>
  <c r="O547" i="2" s="1"/>
  <c r="H547" i="2"/>
  <c r="N546" i="2"/>
  <c r="O546" i="2" s="1"/>
  <c r="H546" i="2"/>
  <c r="O545" i="2"/>
  <c r="N545" i="2"/>
  <c r="H545" i="2"/>
  <c r="N544" i="2"/>
  <c r="H544" i="2"/>
  <c r="N543" i="2"/>
  <c r="H543" i="2"/>
  <c r="N542" i="2"/>
  <c r="H542" i="2"/>
  <c r="O542" i="2" s="1"/>
  <c r="N541" i="2"/>
  <c r="H541" i="2"/>
  <c r="N540" i="2"/>
  <c r="H540" i="2"/>
  <c r="N539" i="2"/>
  <c r="H539" i="2"/>
  <c r="N538" i="2"/>
  <c r="H538" i="2"/>
  <c r="N537" i="2"/>
  <c r="O537" i="2" s="1"/>
  <c r="H537" i="2"/>
  <c r="N536" i="2"/>
  <c r="O536" i="2" s="1"/>
  <c r="H536" i="2"/>
  <c r="N535" i="2"/>
  <c r="O535" i="2" s="1"/>
  <c r="H535" i="2"/>
  <c r="N534" i="2"/>
  <c r="H534" i="2"/>
  <c r="N533" i="2"/>
  <c r="H533" i="2"/>
  <c r="N532" i="2"/>
  <c r="H532" i="2"/>
  <c r="N531" i="2"/>
  <c r="H531" i="2"/>
  <c r="N530" i="2"/>
  <c r="H530" i="2"/>
  <c r="N529" i="2"/>
  <c r="H529" i="2"/>
  <c r="O529" i="2" s="1"/>
  <c r="N528" i="2"/>
  <c r="H528" i="2"/>
  <c r="I522" i="2"/>
  <c r="L521" i="2"/>
  <c r="J521" i="2"/>
  <c r="I521" i="2"/>
  <c r="N520" i="2"/>
  <c r="H520" i="2"/>
  <c r="N519" i="2"/>
  <c r="H519" i="2"/>
  <c r="N518" i="2"/>
  <c r="H518" i="2"/>
  <c r="N517" i="2"/>
  <c r="H517" i="2"/>
  <c r="N516" i="2"/>
  <c r="H516" i="2"/>
  <c r="N515" i="2"/>
  <c r="H515" i="2"/>
  <c r="N514" i="2"/>
  <c r="H514" i="2"/>
  <c r="N513" i="2"/>
  <c r="O513" i="2" s="1"/>
  <c r="H513" i="2"/>
  <c r="N512" i="2"/>
  <c r="H512" i="2"/>
  <c r="N511" i="2"/>
  <c r="H511" i="2"/>
  <c r="N510" i="2"/>
  <c r="H510" i="2"/>
  <c r="N509" i="2"/>
  <c r="H509" i="2"/>
  <c r="N508" i="2"/>
  <c r="H508" i="2"/>
  <c r="N507" i="2"/>
  <c r="H507" i="2"/>
  <c r="N506" i="2"/>
  <c r="H506" i="2"/>
  <c r="N505" i="2"/>
  <c r="O505" i="2" s="1"/>
  <c r="H505" i="2"/>
  <c r="N504" i="2"/>
  <c r="H504" i="2"/>
  <c r="N503" i="2"/>
  <c r="H503" i="2"/>
  <c r="N502" i="2"/>
  <c r="H502" i="2"/>
  <c r="N501" i="2"/>
  <c r="H501" i="2"/>
  <c r="N500" i="2"/>
  <c r="H500" i="2"/>
  <c r="N499" i="2"/>
  <c r="H499" i="2"/>
  <c r="I493" i="2"/>
  <c r="L492" i="2"/>
  <c r="J492" i="2"/>
  <c r="I492" i="2"/>
  <c r="N491" i="2"/>
  <c r="H491" i="2"/>
  <c r="N490" i="2"/>
  <c r="H490" i="2"/>
  <c r="N489" i="2"/>
  <c r="H489" i="2"/>
  <c r="N488" i="2"/>
  <c r="H488" i="2"/>
  <c r="N487" i="2"/>
  <c r="O487" i="2" s="1"/>
  <c r="H487" i="2"/>
  <c r="N486" i="2"/>
  <c r="O486" i="2" s="1"/>
  <c r="H486" i="2"/>
  <c r="N485" i="2"/>
  <c r="H485" i="2"/>
  <c r="N484" i="2"/>
  <c r="O484" i="2" s="1"/>
  <c r="H484" i="2"/>
  <c r="N483" i="2"/>
  <c r="H483" i="2"/>
  <c r="N482" i="2"/>
  <c r="H482" i="2"/>
  <c r="N481" i="2"/>
  <c r="H481" i="2"/>
  <c r="N480" i="2"/>
  <c r="O480" i="2" s="1"/>
  <c r="H480" i="2"/>
  <c r="N479" i="2"/>
  <c r="H479" i="2"/>
  <c r="N478" i="2"/>
  <c r="O478" i="2" s="1"/>
  <c r="H478" i="2"/>
  <c r="N477" i="2"/>
  <c r="H477" i="2"/>
  <c r="N476" i="2"/>
  <c r="O476" i="2" s="1"/>
  <c r="H476" i="2"/>
  <c r="N475" i="2"/>
  <c r="H475" i="2"/>
  <c r="N474" i="2"/>
  <c r="H474" i="2"/>
  <c r="N473" i="2"/>
  <c r="H473" i="2"/>
  <c r="N472" i="2"/>
  <c r="H472" i="2"/>
  <c r="N471" i="2"/>
  <c r="H471" i="2"/>
  <c r="N470" i="2"/>
  <c r="N492" i="2" s="1"/>
  <c r="H470" i="2"/>
  <c r="I464" i="2"/>
  <c r="L463" i="2"/>
  <c r="J463" i="2"/>
  <c r="I463" i="2"/>
  <c r="N462" i="2"/>
  <c r="H462" i="2"/>
  <c r="N461" i="2"/>
  <c r="O461" i="2" s="1"/>
  <c r="H461" i="2"/>
  <c r="N460" i="2"/>
  <c r="O460" i="2" s="1"/>
  <c r="H460" i="2"/>
  <c r="N459" i="2"/>
  <c r="O459" i="2" s="1"/>
  <c r="H459" i="2"/>
  <c r="N458" i="2"/>
  <c r="O458" i="2" s="1"/>
  <c r="H458" i="2"/>
  <c r="N457" i="2"/>
  <c r="H457" i="2"/>
  <c r="N456" i="2"/>
  <c r="H456" i="2"/>
  <c r="N455" i="2"/>
  <c r="H455" i="2"/>
  <c r="N454" i="2"/>
  <c r="H454" i="2"/>
  <c r="N453" i="2"/>
  <c r="H453" i="2"/>
  <c r="N452" i="2"/>
  <c r="H452" i="2"/>
  <c r="N451" i="2"/>
  <c r="O451" i="2" s="1"/>
  <c r="H451" i="2"/>
  <c r="N450" i="2"/>
  <c r="H450" i="2"/>
  <c r="O450" i="2" s="1"/>
  <c r="N449" i="2"/>
  <c r="H449" i="2"/>
  <c r="N448" i="2"/>
  <c r="H448" i="2"/>
  <c r="N447" i="2"/>
  <c r="H447" i="2"/>
  <c r="N446" i="2"/>
  <c r="H446" i="2"/>
  <c r="N445" i="2"/>
  <c r="H445" i="2"/>
  <c r="N444" i="2"/>
  <c r="H444" i="2"/>
  <c r="N443" i="2"/>
  <c r="H443" i="2"/>
  <c r="N442" i="2"/>
  <c r="H442" i="2"/>
  <c r="N441" i="2"/>
  <c r="H441" i="2"/>
  <c r="I435" i="2"/>
  <c r="L434" i="2"/>
  <c r="J434" i="2"/>
  <c r="I434" i="2"/>
  <c r="N433" i="2"/>
  <c r="H433" i="2"/>
  <c r="N432" i="2"/>
  <c r="H432" i="2"/>
  <c r="N431" i="2"/>
  <c r="H431" i="2"/>
  <c r="N430" i="2"/>
  <c r="H430" i="2"/>
  <c r="N429" i="2"/>
  <c r="H429" i="2"/>
  <c r="N428" i="2"/>
  <c r="H428" i="2"/>
  <c r="N427" i="2"/>
  <c r="H427" i="2"/>
  <c r="N426" i="2"/>
  <c r="H426" i="2"/>
  <c r="N425" i="2"/>
  <c r="H425" i="2"/>
  <c r="N424" i="2"/>
  <c r="H424" i="2"/>
  <c r="N423" i="2"/>
  <c r="H423" i="2"/>
  <c r="N422" i="2"/>
  <c r="H422" i="2"/>
  <c r="N421" i="2"/>
  <c r="H421" i="2"/>
  <c r="N420" i="2"/>
  <c r="H420" i="2"/>
  <c r="N419" i="2"/>
  <c r="H419" i="2"/>
  <c r="N418" i="2"/>
  <c r="H418" i="2"/>
  <c r="N417" i="2"/>
  <c r="H417" i="2"/>
  <c r="N416" i="2"/>
  <c r="H416" i="2"/>
  <c r="N415" i="2"/>
  <c r="H415" i="2"/>
  <c r="N414" i="2"/>
  <c r="H414" i="2"/>
  <c r="N413" i="2"/>
  <c r="H413" i="2"/>
  <c r="N412" i="2"/>
  <c r="H412" i="2"/>
  <c r="I406" i="2"/>
  <c r="L405" i="2"/>
  <c r="J405" i="2"/>
  <c r="I405" i="2"/>
  <c r="N404" i="2"/>
  <c r="H404" i="2"/>
  <c r="N403" i="2"/>
  <c r="H403" i="2"/>
  <c r="N402" i="2"/>
  <c r="H402" i="2"/>
  <c r="N401" i="2"/>
  <c r="H401" i="2"/>
  <c r="N400" i="2"/>
  <c r="O400" i="2" s="1"/>
  <c r="H400" i="2"/>
  <c r="N399" i="2"/>
  <c r="H399" i="2"/>
  <c r="N398" i="2"/>
  <c r="H398" i="2"/>
  <c r="N397" i="2"/>
  <c r="H397" i="2"/>
  <c r="N396" i="2"/>
  <c r="H396" i="2"/>
  <c r="N395" i="2"/>
  <c r="H395" i="2"/>
  <c r="N394" i="2"/>
  <c r="H394" i="2"/>
  <c r="N393" i="2"/>
  <c r="H393" i="2"/>
  <c r="N392" i="2"/>
  <c r="H392" i="2"/>
  <c r="N391" i="2"/>
  <c r="H391" i="2"/>
  <c r="N390" i="2"/>
  <c r="H390" i="2"/>
  <c r="N389" i="2"/>
  <c r="H389" i="2"/>
  <c r="N388" i="2"/>
  <c r="H388" i="2"/>
  <c r="N387" i="2"/>
  <c r="H387" i="2"/>
  <c r="N386" i="2"/>
  <c r="H386" i="2"/>
  <c r="N385" i="2"/>
  <c r="H385" i="2"/>
  <c r="N384" i="2"/>
  <c r="H384" i="2"/>
  <c r="N383" i="2"/>
  <c r="H383" i="2"/>
  <c r="I377" i="2"/>
  <c r="L376" i="2"/>
  <c r="J376" i="2"/>
  <c r="I376" i="2"/>
  <c r="N375" i="2"/>
  <c r="H375" i="2"/>
  <c r="N374" i="2"/>
  <c r="H374" i="2"/>
  <c r="N373" i="2"/>
  <c r="H373" i="2"/>
  <c r="N372" i="2"/>
  <c r="H372" i="2"/>
  <c r="N371" i="2"/>
  <c r="H371" i="2"/>
  <c r="N370" i="2"/>
  <c r="H370" i="2"/>
  <c r="N369" i="2"/>
  <c r="H369" i="2"/>
  <c r="N368" i="2"/>
  <c r="H368" i="2"/>
  <c r="N367" i="2"/>
  <c r="H367" i="2"/>
  <c r="N366" i="2"/>
  <c r="H366" i="2"/>
  <c r="N365" i="2"/>
  <c r="H365" i="2"/>
  <c r="N364" i="2"/>
  <c r="H364" i="2"/>
  <c r="N363" i="2"/>
  <c r="H363" i="2"/>
  <c r="N362" i="2"/>
  <c r="H362" i="2"/>
  <c r="N361" i="2"/>
  <c r="H361" i="2"/>
  <c r="N360" i="2"/>
  <c r="H360" i="2"/>
  <c r="N359" i="2"/>
  <c r="H359" i="2"/>
  <c r="N358" i="2"/>
  <c r="H358" i="2"/>
  <c r="N357" i="2"/>
  <c r="H357" i="2"/>
  <c r="N356" i="2"/>
  <c r="H356" i="2"/>
  <c r="N355" i="2"/>
  <c r="H355" i="2"/>
  <c r="N354" i="2"/>
  <c r="H354" i="2"/>
  <c r="I348" i="2"/>
  <c r="L347" i="2"/>
  <c r="J347" i="2"/>
  <c r="I347" i="2"/>
  <c r="N346" i="2"/>
  <c r="H346" i="2"/>
  <c r="N345" i="2"/>
  <c r="H345" i="2"/>
  <c r="N344" i="2"/>
  <c r="H344" i="2"/>
  <c r="N343" i="2"/>
  <c r="H343" i="2"/>
  <c r="N342" i="2"/>
  <c r="H342" i="2"/>
  <c r="N341" i="2"/>
  <c r="H341" i="2"/>
  <c r="N340" i="2"/>
  <c r="H340" i="2"/>
  <c r="N339" i="2"/>
  <c r="H339" i="2"/>
  <c r="N338" i="2"/>
  <c r="H338" i="2"/>
  <c r="N337" i="2"/>
  <c r="H337" i="2"/>
  <c r="N336" i="2"/>
  <c r="H336" i="2"/>
  <c r="N335" i="2"/>
  <c r="O335" i="2" s="1"/>
  <c r="H335" i="2"/>
  <c r="N334" i="2"/>
  <c r="H334" i="2"/>
  <c r="N333" i="2"/>
  <c r="H333" i="2"/>
  <c r="N332" i="2"/>
  <c r="H332" i="2"/>
  <c r="N331" i="2"/>
  <c r="O331" i="2" s="1"/>
  <c r="H331" i="2"/>
  <c r="N330" i="2"/>
  <c r="H330" i="2"/>
  <c r="N329" i="2"/>
  <c r="H329" i="2"/>
  <c r="N328" i="2"/>
  <c r="H328" i="2"/>
  <c r="N327" i="2"/>
  <c r="H327" i="2"/>
  <c r="N326" i="2"/>
  <c r="H326" i="2"/>
  <c r="N325" i="2"/>
  <c r="H325" i="2"/>
  <c r="I319" i="2"/>
  <c r="L318" i="2"/>
  <c r="J318" i="2"/>
  <c r="I318" i="2"/>
  <c r="N317" i="2"/>
  <c r="H317" i="2"/>
  <c r="N316" i="2"/>
  <c r="H316" i="2"/>
  <c r="N315" i="2"/>
  <c r="O315" i="2" s="1"/>
  <c r="H315" i="2"/>
  <c r="N314" i="2"/>
  <c r="H314" i="2"/>
  <c r="N313" i="2"/>
  <c r="H313" i="2"/>
  <c r="N312" i="2"/>
  <c r="H312" i="2"/>
  <c r="N311" i="2"/>
  <c r="H311" i="2"/>
  <c r="N310" i="2"/>
  <c r="H310" i="2"/>
  <c r="N309" i="2"/>
  <c r="H309" i="2"/>
  <c r="N308" i="2"/>
  <c r="H308" i="2"/>
  <c r="N307" i="2"/>
  <c r="O307" i="2" s="1"/>
  <c r="H307" i="2"/>
  <c r="N306" i="2"/>
  <c r="H306" i="2"/>
  <c r="N305" i="2"/>
  <c r="H305" i="2"/>
  <c r="N304" i="2"/>
  <c r="H304" i="2"/>
  <c r="N303" i="2"/>
  <c r="H303" i="2"/>
  <c r="N302" i="2"/>
  <c r="O302" i="2" s="1"/>
  <c r="H302" i="2"/>
  <c r="N301" i="2"/>
  <c r="O301" i="2" s="1"/>
  <c r="H301" i="2"/>
  <c r="N300" i="2"/>
  <c r="H300" i="2"/>
  <c r="N299" i="2"/>
  <c r="H299" i="2"/>
  <c r="N298" i="2"/>
  <c r="H298" i="2"/>
  <c r="N297" i="2"/>
  <c r="H297" i="2"/>
  <c r="N296" i="2"/>
  <c r="H296" i="2"/>
  <c r="J289" i="2"/>
  <c r="J260" i="2"/>
  <c r="J231" i="2"/>
  <c r="J202" i="2"/>
  <c r="J173" i="2"/>
  <c r="J144" i="2"/>
  <c r="J115" i="2"/>
  <c r="J86" i="2"/>
  <c r="J57" i="2"/>
  <c r="J28" i="2"/>
  <c r="J29" i="2" s="1"/>
  <c r="I290" i="2"/>
  <c r="I261" i="2"/>
  <c r="I232" i="2"/>
  <c r="I203" i="2"/>
  <c r="I174" i="2"/>
  <c r="I145" i="2"/>
  <c r="I116" i="2"/>
  <c r="I87" i="2"/>
  <c r="L289" i="2"/>
  <c r="I289" i="2"/>
  <c r="N288" i="2"/>
  <c r="O288" i="2" s="1"/>
  <c r="H288" i="2"/>
  <c r="N287" i="2"/>
  <c r="H287" i="2"/>
  <c r="N286" i="2"/>
  <c r="H286" i="2"/>
  <c r="N285" i="2"/>
  <c r="H285" i="2"/>
  <c r="N284" i="2"/>
  <c r="H284" i="2"/>
  <c r="N283" i="2"/>
  <c r="H283" i="2"/>
  <c r="N282" i="2"/>
  <c r="H282" i="2"/>
  <c r="N281" i="2"/>
  <c r="O281" i="2" s="1"/>
  <c r="H281" i="2"/>
  <c r="N280" i="2"/>
  <c r="H280" i="2"/>
  <c r="N279" i="2"/>
  <c r="H279" i="2"/>
  <c r="N278" i="2"/>
  <c r="H278" i="2"/>
  <c r="N277" i="2"/>
  <c r="O277" i="2" s="1"/>
  <c r="H277" i="2"/>
  <c r="N276" i="2"/>
  <c r="H276" i="2"/>
  <c r="N275" i="2"/>
  <c r="H275" i="2"/>
  <c r="N274" i="2"/>
  <c r="H274" i="2"/>
  <c r="N273" i="2"/>
  <c r="H273" i="2"/>
  <c r="N272" i="2"/>
  <c r="H272" i="2"/>
  <c r="N271" i="2"/>
  <c r="H271" i="2"/>
  <c r="N270" i="2"/>
  <c r="H270" i="2"/>
  <c r="N269" i="2"/>
  <c r="H269" i="2"/>
  <c r="N268" i="2"/>
  <c r="H268" i="2"/>
  <c r="N267" i="2"/>
  <c r="H267" i="2"/>
  <c r="L260" i="2"/>
  <c r="I260" i="2"/>
  <c r="N259" i="2"/>
  <c r="H259" i="2"/>
  <c r="N258" i="2"/>
  <c r="H258" i="2"/>
  <c r="N257" i="2"/>
  <c r="H257" i="2"/>
  <c r="N256" i="2"/>
  <c r="H256" i="2"/>
  <c r="N255" i="2"/>
  <c r="H255" i="2"/>
  <c r="N254" i="2"/>
  <c r="H254" i="2"/>
  <c r="N253" i="2"/>
  <c r="H253" i="2"/>
  <c r="N252" i="2"/>
  <c r="H252" i="2"/>
  <c r="N251" i="2"/>
  <c r="H251" i="2"/>
  <c r="N250" i="2"/>
  <c r="H250" i="2"/>
  <c r="N249" i="2"/>
  <c r="H249" i="2"/>
  <c r="N248" i="2"/>
  <c r="O248" i="2" s="1"/>
  <c r="H248" i="2"/>
  <c r="N247" i="2"/>
  <c r="O247" i="2" s="1"/>
  <c r="H247" i="2"/>
  <c r="N246" i="2"/>
  <c r="H246" i="2"/>
  <c r="N245" i="2"/>
  <c r="H245" i="2"/>
  <c r="N244" i="2"/>
  <c r="O244" i="2" s="1"/>
  <c r="H244" i="2"/>
  <c r="N243" i="2"/>
  <c r="H243" i="2"/>
  <c r="N242" i="2"/>
  <c r="H242" i="2"/>
  <c r="N241" i="2"/>
  <c r="H241" i="2"/>
  <c r="N240" i="2"/>
  <c r="H240" i="2"/>
  <c r="N239" i="2"/>
  <c r="H239" i="2"/>
  <c r="N238" i="2"/>
  <c r="H238" i="2"/>
  <c r="L231" i="2"/>
  <c r="I231" i="2"/>
  <c r="N230" i="2"/>
  <c r="H230" i="2"/>
  <c r="N229" i="2"/>
  <c r="H229" i="2"/>
  <c r="N228" i="2"/>
  <c r="H228" i="2"/>
  <c r="N227" i="2"/>
  <c r="H227" i="2"/>
  <c r="N226" i="2"/>
  <c r="H226" i="2"/>
  <c r="N225" i="2"/>
  <c r="H225" i="2"/>
  <c r="N224" i="2"/>
  <c r="H224" i="2"/>
  <c r="N223" i="2"/>
  <c r="H223" i="2"/>
  <c r="N222" i="2"/>
  <c r="H222" i="2"/>
  <c r="N221" i="2"/>
  <c r="H221" i="2"/>
  <c r="N220" i="2"/>
  <c r="H220" i="2"/>
  <c r="N219" i="2"/>
  <c r="H219" i="2"/>
  <c r="N218" i="2"/>
  <c r="H218" i="2"/>
  <c r="N217" i="2"/>
  <c r="H217" i="2"/>
  <c r="N216" i="2"/>
  <c r="H216" i="2"/>
  <c r="N215" i="2"/>
  <c r="H215" i="2"/>
  <c r="N214" i="2"/>
  <c r="H214" i="2"/>
  <c r="N213" i="2"/>
  <c r="H213" i="2"/>
  <c r="N212" i="2"/>
  <c r="H212" i="2"/>
  <c r="N211" i="2"/>
  <c r="H211" i="2"/>
  <c r="N210" i="2"/>
  <c r="H210" i="2"/>
  <c r="N209" i="2"/>
  <c r="H209" i="2"/>
  <c r="L202" i="2"/>
  <c r="I202" i="2"/>
  <c r="N201" i="2"/>
  <c r="H201" i="2"/>
  <c r="N200" i="2"/>
  <c r="H200" i="2"/>
  <c r="N199" i="2"/>
  <c r="O199" i="2" s="1"/>
  <c r="H199" i="2"/>
  <c r="N198" i="2"/>
  <c r="H198" i="2"/>
  <c r="N197" i="2"/>
  <c r="H197" i="2"/>
  <c r="N196" i="2"/>
  <c r="H196" i="2"/>
  <c r="N195" i="2"/>
  <c r="H195" i="2"/>
  <c r="N194" i="2"/>
  <c r="H194" i="2"/>
  <c r="N193" i="2"/>
  <c r="H193" i="2"/>
  <c r="N192" i="2"/>
  <c r="H192" i="2"/>
  <c r="N191" i="2"/>
  <c r="H191" i="2"/>
  <c r="N190" i="2"/>
  <c r="H190" i="2"/>
  <c r="N189" i="2"/>
  <c r="H189" i="2"/>
  <c r="N188" i="2"/>
  <c r="H188" i="2"/>
  <c r="N187" i="2"/>
  <c r="H187" i="2"/>
  <c r="N186" i="2"/>
  <c r="O186" i="2" s="1"/>
  <c r="H186" i="2"/>
  <c r="N185" i="2"/>
  <c r="H185" i="2"/>
  <c r="N184" i="2"/>
  <c r="H184" i="2"/>
  <c r="N183" i="2"/>
  <c r="H183" i="2"/>
  <c r="N182" i="2"/>
  <c r="H182" i="2"/>
  <c r="N181" i="2"/>
  <c r="H181" i="2"/>
  <c r="N180" i="2"/>
  <c r="H180" i="2"/>
  <c r="L173" i="2"/>
  <c r="I173" i="2"/>
  <c r="N172" i="2"/>
  <c r="H172" i="2"/>
  <c r="N171" i="2"/>
  <c r="H171" i="2"/>
  <c r="N170" i="2"/>
  <c r="H170" i="2"/>
  <c r="N169" i="2"/>
  <c r="O169" i="2" s="1"/>
  <c r="H169" i="2"/>
  <c r="N168" i="2"/>
  <c r="O168" i="2" s="1"/>
  <c r="H168" i="2"/>
  <c r="N167" i="2"/>
  <c r="H167" i="2"/>
  <c r="N166" i="2"/>
  <c r="H166" i="2"/>
  <c r="N165" i="2"/>
  <c r="O165" i="2" s="1"/>
  <c r="H165" i="2"/>
  <c r="N164" i="2"/>
  <c r="H164" i="2"/>
  <c r="N163" i="2"/>
  <c r="H163" i="2"/>
  <c r="N162" i="2"/>
  <c r="H162" i="2"/>
  <c r="N161" i="2"/>
  <c r="O161" i="2" s="1"/>
  <c r="H161" i="2"/>
  <c r="N160" i="2"/>
  <c r="H160" i="2"/>
  <c r="N159" i="2"/>
  <c r="H159" i="2"/>
  <c r="N158" i="2"/>
  <c r="H158" i="2"/>
  <c r="N157" i="2"/>
  <c r="H157" i="2"/>
  <c r="N156" i="2"/>
  <c r="O156" i="2" s="1"/>
  <c r="H156" i="2"/>
  <c r="N155" i="2"/>
  <c r="H155" i="2"/>
  <c r="N154" i="2"/>
  <c r="H154" i="2"/>
  <c r="N153" i="2"/>
  <c r="H153" i="2"/>
  <c r="N152" i="2"/>
  <c r="H152" i="2"/>
  <c r="N151" i="2"/>
  <c r="H151" i="2"/>
  <c r="L144" i="2"/>
  <c r="I144" i="2"/>
  <c r="N143" i="2"/>
  <c r="H143" i="2"/>
  <c r="N142" i="2"/>
  <c r="H142" i="2"/>
  <c r="N141" i="2"/>
  <c r="H141" i="2"/>
  <c r="N140" i="2"/>
  <c r="O140" i="2" s="1"/>
  <c r="H140" i="2"/>
  <c r="N139" i="2"/>
  <c r="H139" i="2"/>
  <c r="N138" i="2"/>
  <c r="H138" i="2"/>
  <c r="N137" i="2"/>
  <c r="H137" i="2"/>
  <c r="N136" i="2"/>
  <c r="O136" i="2" s="1"/>
  <c r="H136" i="2"/>
  <c r="N135" i="2"/>
  <c r="H135" i="2"/>
  <c r="N134" i="2"/>
  <c r="H134" i="2"/>
  <c r="N133" i="2"/>
  <c r="H133" i="2"/>
  <c r="N132" i="2"/>
  <c r="O132" i="2" s="1"/>
  <c r="H132" i="2"/>
  <c r="N131" i="2"/>
  <c r="H131" i="2"/>
  <c r="N130" i="2"/>
  <c r="H130" i="2"/>
  <c r="N129" i="2"/>
  <c r="H129" i="2"/>
  <c r="N128" i="2"/>
  <c r="H128" i="2"/>
  <c r="N127" i="2"/>
  <c r="H127" i="2"/>
  <c r="N126" i="2"/>
  <c r="H126" i="2"/>
  <c r="N125" i="2"/>
  <c r="H125" i="2"/>
  <c r="N124" i="2"/>
  <c r="H124" i="2"/>
  <c r="N123" i="2"/>
  <c r="H123" i="2"/>
  <c r="N122" i="2"/>
  <c r="H122" i="2"/>
  <c r="L115" i="2"/>
  <c r="I115" i="2"/>
  <c r="N114" i="2"/>
  <c r="H114" i="2"/>
  <c r="N113" i="2"/>
  <c r="H113" i="2"/>
  <c r="N112" i="2"/>
  <c r="H112" i="2"/>
  <c r="N111" i="2"/>
  <c r="H111" i="2"/>
  <c r="N110" i="2"/>
  <c r="O110" i="2" s="1"/>
  <c r="H110" i="2"/>
  <c r="N109" i="2"/>
  <c r="H109" i="2"/>
  <c r="N108" i="2"/>
  <c r="H108" i="2"/>
  <c r="N107" i="2"/>
  <c r="H107" i="2"/>
  <c r="N106" i="2"/>
  <c r="H106" i="2"/>
  <c r="N105" i="2"/>
  <c r="H105" i="2"/>
  <c r="N104" i="2"/>
  <c r="H104" i="2"/>
  <c r="N103" i="2"/>
  <c r="H103" i="2"/>
  <c r="N102" i="2"/>
  <c r="H102" i="2"/>
  <c r="N101" i="2"/>
  <c r="H101" i="2"/>
  <c r="N100" i="2"/>
  <c r="H100" i="2"/>
  <c r="N99" i="2"/>
  <c r="H99" i="2"/>
  <c r="N98" i="2"/>
  <c r="H98" i="2"/>
  <c r="N97" i="2"/>
  <c r="H97" i="2"/>
  <c r="N96" i="2"/>
  <c r="H96" i="2"/>
  <c r="N95" i="2"/>
  <c r="H95" i="2"/>
  <c r="N94" i="2"/>
  <c r="H94" i="2"/>
  <c r="N93" i="2"/>
  <c r="H93" i="2"/>
  <c r="L86" i="2"/>
  <c r="I86" i="2"/>
  <c r="N85" i="2"/>
  <c r="H85" i="2"/>
  <c r="N84" i="2"/>
  <c r="H84" i="2"/>
  <c r="N83" i="2"/>
  <c r="H83" i="2"/>
  <c r="N82" i="2"/>
  <c r="O82" i="2" s="1"/>
  <c r="H82" i="2"/>
  <c r="N81" i="2"/>
  <c r="H81" i="2"/>
  <c r="N80" i="2"/>
  <c r="H80" i="2"/>
  <c r="N79" i="2"/>
  <c r="H79" i="2"/>
  <c r="N78" i="2"/>
  <c r="H78" i="2"/>
  <c r="N77" i="2"/>
  <c r="H77" i="2"/>
  <c r="N76" i="2"/>
  <c r="H76" i="2"/>
  <c r="N75" i="2"/>
  <c r="H75" i="2"/>
  <c r="N74" i="2"/>
  <c r="H74" i="2"/>
  <c r="N73" i="2"/>
  <c r="H73" i="2"/>
  <c r="N72" i="2"/>
  <c r="H72" i="2"/>
  <c r="N71" i="2"/>
  <c r="H71" i="2"/>
  <c r="N70" i="2"/>
  <c r="H70" i="2"/>
  <c r="N69" i="2"/>
  <c r="H69" i="2"/>
  <c r="N68" i="2"/>
  <c r="H68" i="2"/>
  <c r="N67" i="2"/>
  <c r="H67" i="2"/>
  <c r="N66" i="2"/>
  <c r="H66" i="2"/>
  <c r="N65" i="2"/>
  <c r="H65" i="2"/>
  <c r="N64" i="2"/>
  <c r="H64" i="2"/>
  <c r="I58" i="2"/>
  <c r="L57" i="2"/>
  <c r="I57" i="2"/>
  <c r="N56" i="2"/>
  <c r="H56" i="2"/>
  <c r="N55" i="2"/>
  <c r="H55" i="2"/>
  <c r="N54" i="2"/>
  <c r="H54" i="2"/>
  <c r="N53" i="2"/>
  <c r="H53" i="2"/>
  <c r="N52" i="2"/>
  <c r="H52" i="2"/>
  <c r="N51" i="2"/>
  <c r="H51" i="2"/>
  <c r="N50" i="2"/>
  <c r="H50" i="2"/>
  <c r="N49" i="2"/>
  <c r="H49" i="2"/>
  <c r="N48" i="2"/>
  <c r="H48" i="2"/>
  <c r="N47" i="2"/>
  <c r="H47" i="2"/>
  <c r="N46" i="2"/>
  <c r="H46" i="2"/>
  <c r="N45" i="2"/>
  <c r="H45" i="2"/>
  <c r="N44" i="2"/>
  <c r="H44" i="2"/>
  <c r="N43" i="2"/>
  <c r="H43" i="2"/>
  <c r="N42" i="2"/>
  <c r="H42" i="2"/>
  <c r="N41" i="2"/>
  <c r="H41" i="2"/>
  <c r="N40" i="2"/>
  <c r="H40" i="2"/>
  <c r="N39" i="2"/>
  <c r="H39" i="2"/>
  <c r="N38" i="2"/>
  <c r="H38" i="2"/>
  <c r="N37" i="2"/>
  <c r="H37" i="2"/>
  <c r="N36" i="2"/>
  <c r="H36" i="2"/>
  <c r="N35" i="2"/>
  <c r="H35" i="2"/>
  <c r="N21" i="2"/>
  <c r="H21" i="2"/>
  <c r="N20" i="2"/>
  <c r="H20" i="2"/>
  <c r="N19" i="2"/>
  <c r="H19" i="2"/>
  <c r="N18" i="2"/>
  <c r="H18" i="2"/>
  <c r="N23" i="2"/>
  <c r="H23" i="2"/>
  <c r="N22" i="2"/>
  <c r="H22" i="2"/>
  <c r="N17" i="2"/>
  <c r="H17" i="2"/>
  <c r="N8" i="2"/>
  <c r="N7" i="2"/>
  <c r="N27" i="2"/>
  <c r="N26" i="2"/>
  <c r="N25" i="2"/>
  <c r="N24" i="2"/>
  <c r="N16" i="2"/>
  <c r="N15" i="2"/>
  <c r="N14" i="2"/>
  <c r="N13" i="2"/>
  <c r="N12" i="2"/>
  <c r="N11" i="2"/>
  <c r="N10" i="2"/>
  <c r="N9" i="2"/>
  <c r="N6" i="2"/>
  <c r="O576" i="2" l="1"/>
  <c r="O577" i="2"/>
  <c r="H579" i="2"/>
  <c r="O531" i="2"/>
  <c r="O533" i="2"/>
  <c r="O504" i="2"/>
  <c r="O473" i="2"/>
  <c r="O472" i="2"/>
  <c r="O561" i="2"/>
  <c r="O557" i="2"/>
  <c r="O559" i="2"/>
  <c r="H550" i="2"/>
  <c r="O532" i="2"/>
  <c r="O530" i="2"/>
  <c r="O500" i="2"/>
  <c r="O502" i="2"/>
  <c r="O443" i="2"/>
  <c r="O327" i="2"/>
  <c r="O297" i="2"/>
  <c r="O213" i="2"/>
  <c r="O442" i="2"/>
  <c r="O538" i="2"/>
  <c r="O475" i="2"/>
  <c r="O515" i="2"/>
  <c r="O519" i="2"/>
  <c r="O539" i="2"/>
  <c r="O543" i="2"/>
  <c r="N579" i="2"/>
  <c r="O509" i="2"/>
  <c r="O516" i="2"/>
  <c r="O540" i="2"/>
  <c r="O544" i="2"/>
  <c r="O444" i="2"/>
  <c r="O456" i="2"/>
  <c r="O485" i="2"/>
  <c r="O517" i="2"/>
  <c r="O534" i="2"/>
  <c r="O541" i="2"/>
  <c r="O303" i="2"/>
  <c r="O401" i="2"/>
  <c r="O446" i="2"/>
  <c r="O453" i="2"/>
  <c r="O457" i="2"/>
  <c r="O415" i="2"/>
  <c r="O431" i="2"/>
  <c r="O454" i="2"/>
  <c r="H521" i="2"/>
  <c r="O506" i="2"/>
  <c r="N550" i="2"/>
  <c r="O103" i="2"/>
  <c r="O111" i="2"/>
  <c r="O133" i="2"/>
  <c r="O197" i="2"/>
  <c r="O219" i="2"/>
  <c r="O223" i="2"/>
  <c r="O227" i="2"/>
  <c r="O253" i="2"/>
  <c r="O308" i="2"/>
  <c r="O316" i="2"/>
  <c r="O329" i="2"/>
  <c r="O333" i="2"/>
  <c r="O479" i="2"/>
  <c r="O483" i="2"/>
  <c r="O490" i="2"/>
  <c r="O499" i="2"/>
  <c r="O503" i="2"/>
  <c r="O514" i="2"/>
  <c r="O518" i="2"/>
  <c r="O419" i="2"/>
  <c r="O510" i="2"/>
  <c r="O507" i="2"/>
  <c r="O511" i="2"/>
  <c r="O404" i="2"/>
  <c r="O413" i="2"/>
  <c r="O421" i="2"/>
  <c r="O429" i="2"/>
  <c r="O445" i="2"/>
  <c r="O449" i="2"/>
  <c r="O452" i="2"/>
  <c r="O501" i="2"/>
  <c r="O508" i="2"/>
  <c r="O512" i="2"/>
  <c r="O528" i="2"/>
  <c r="O520" i="2"/>
  <c r="O278" i="2"/>
  <c r="O299" i="2"/>
  <c r="O332" i="2"/>
  <c r="O339" i="2"/>
  <c r="O360" i="2"/>
  <c r="O364" i="2"/>
  <c r="O368" i="2"/>
  <c r="O372" i="2"/>
  <c r="O389" i="2"/>
  <c r="O422" i="2"/>
  <c r="O426" i="2"/>
  <c r="O433" i="2"/>
  <c r="O455" i="2"/>
  <c r="O470" i="2"/>
  <c r="O474" i="2"/>
  <c r="O481" i="2"/>
  <c r="O488" i="2"/>
  <c r="O462" i="2"/>
  <c r="N521" i="2"/>
  <c r="O78" i="2"/>
  <c r="O336" i="2"/>
  <c r="O357" i="2"/>
  <c r="O365" i="2"/>
  <c r="O369" i="2"/>
  <c r="O390" i="2"/>
  <c r="O394" i="2"/>
  <c r="O430" i="2"/>
  <c r="O471" i="2"/>
  <c r="O482" i="2"/>
  <c r="O489" i="2"/>
  <c r="O362" i="2"/>
  <c r="O157" i="2"/>
  <c r="O273" i="2"/>
  <c r="O326" i="2"/>
  <c r="O334" i="2"/>
  <c r="O416" i="2"/>
  <c r="O424" i="2"/>
  <c r="O428" i="2"/>
  <c r="H463" i="2"/>
  <c r="O447" i="2"/>
  <c r="N463" i="2"/>
  <c r="O448" i="2"/>
  <c r="H492" i="2"/>
  <c r="O477" i="2"/>
  <c r="O491" i="2"/>
  <c r="O77" i="2"/>
  <c r="O99" i="2"/>
  <c r="O162" i="2"/>
  <c r="O170" i="2"/>
  <c r="O309" i="2"/>
  <c r="O341" i="2"/>
  <c r="H434" i="2"/>
  <c r="O70" i="2"/>
  <c r="O74" i="2"/>
  <c r="O130" i="2"/>
  <c r="O134" i="2"/>
  <c r="O185" i="2"/>
  <c r="O252" i="2"/>
  <c r="O256" i="2"/>
  <c r="J58" i="2"/>
  <c r="J87" i="2" s="1"/>
  <c r="J116" i="2" s="1"/>
  <c r="J145" i="2" s="1"/>
  <c r="J174" i="2" s="1"/>
  <c r="J203" i="2" s="1"/>
  <c r="J232" i="2" s="1"/>
  <c r="J261" i="2" s="1"/>
  <c r="J290" i="2" s="1"/>
  <c r="O314" i="2"/>
  <c r="O346" i="2"/>
  <c r="O371" i="2"/>
  <c r="O375" i="2"/>
  <c r="O384" i="2"/>
  <c r="N434" i="2"/>
  <c r="O420" i="2"/>
  <c r="O423" i="2"/>
  <c r="O427" i="2"/>
  <c r="O311" i="2"/>
  <c r="O343" i="2"/>
  <c r="O79" i="2"/>
  <c r="O105" i="2"/>
  <c r="O131" i="2"/>
  <c r="O139" i="2"/>
  <c r="O190" i="2"/>
  <c r="O198" i="2"/>
  <c r="O220" i="2"/>
  <c r="O287" i="2"/>
  <c r="O328" i="2"/>
  <c r="O361" i="2"/>
  <c r="O393" i="2"/>
  <c r="O397" i="2"/>
  <c r="O417" i="2"/>
  <c r="O432" i="2"/>
  <c r="O80" i="2"/>
  <c r="O414" i="2"/>
  <c r="O418" i="2"/>
  <c r="O425" i="2"/>
  <c r="O441" i="2"/>
  <c r="H405" i="2"/>
  <c r="O43" i="2"/>
  <c r="O84" i="2"/>
  <c r="O94" i="2"/>
  <c r="O98" i="2"/>
  <c r="O128" i="2"/>
  <c r="O153" i="2"/>
  <c r="O182" i="2"/>
  <c r="O194" i="2"/>
  <c r="O274" i="2"/>
  <c r="O285" i="2"/>
  <c r="O298" i="2"/>
  <c r="O305" i="2"/>
  <c r="O312" i="2"/>
  <c r="O330" i="2"/>
  <c r="O337" i="2"/>
  <c r="O344" i="2"/>
  <c r="O355" i="2"/>
  <c r="O359" i="2"/>
  <c r="O366" i="2"/>
  <c r="O373" i="2"/>
  <c r="O386" i="2"/>
  <c r="O107" i="2"/>
  <c r="O246" i="2"/>
  <c r="O282" i="2"/>
  <c r="O286" i="2"/>
  <c r="O306" i="2"/>
  <c r="O313" i="2"/>
  <c r="O338" i="2"/>
  <c r="O345" i="2"/>
  <c r="O356" i="2"/>
  <c r="O363" i="2"/>
  <c r="O367" i="2"/>
  <c r="O370" i="2"/>
  <c r="O374" i="2"/>
  <c r="O383" i="2"/>
  <c r="O387" i="2"/>
  <c r="O398" i="2"/>
  <c r="N231" i="2"/>
  <c r="O225" i="2"/>
  <c r="O254" i="2"/>
  <c r="H318" i="2"/>
  <c r="O310" i="2"/>
  <c r="O317" i="2"/>
  <c r="O342" i="2"/>
  <c r="O391" i="2"/>
  <c r="O395" i="2"/>
  <c r="O402" i="2"/>
  <c r="N318" i="2"/>
  <c r="H347" i="2"/>
  <c r="O388" i="2"/>
  <c r="O399" i="2"/>
  <c r="O71" i="2"/>
  <c r="O100" i="2"/>
  <c r="O112" i="2"/>
  <c r="N144" i="2"/>
  <c r="O163" i="2"/>
  <c r="O192" i="2"/>
  <c r="O218" i="2"/>
  <c r="O226" i="2"/>
  <c r="O259" i="2"/>
  <c r="O269" i="2"/>
  <c r="O300" i="2"/>
  <c r="O304" i="2"/>
  <c r="O325" i="2"/>
  <c r="H376" i="2"/>
  <c r="O358" i="2"/>
  <c r="O392" i="2"/>
  <c r="O396" i="2"/>
  <c r="O403" i="2"/>
  <c r="O68" i="2"/>
  <c r="O76" i="2"/>
  <c r="O215" i="2"/>
  <c r="O340" i="2"/>
  <c r="N376" i="2"/>
  <c r="O385" i="2"/>
  <c r="O412" i="2"/>
  <c r="N405" i="2"/>
  <c r="O354" i="2"/>
  <c r="N347" i="2"/>
  <c r="O296" i="2"/>
  <c r="N86" i="2"/>
  <c r="O72" i="2"/>
  <c r="O75" i="2"/>
  <c r="O96" i="2"/>
  <c r="O114" i="2"/>
  <c r="O135" i="2"/>
  <c r="O142" i="2"/>
  <c r="O159" i="2"/>
  <c r="O166" i="2"/>
  <c r="O187" i="2"/>
  <c r="O201" i="2"/>
  <c r="O222" i="2"/>
  <c r="O229" i="2"/>
  <c r="O243" i="2"/>
  <c r="O250" i="2"/>
  <c r="O257" i="2"/>
  <c r="O271" i="2"/>
  <c r="O284" i="2"/>
  <c r="H115" i="2"/>
  <c r="N202" i="2"/>
  <c r="O65" i="2"/>
  <c r="O69" i="2"/>
  <c r="O83" i="2"/>
  <c r="O143" i="2"/>
  <c r="O160" i="2"/>
  <c r="O167" i="2"/>
  <c r="O184" i="2"/>
  <c r="O191" i="2"/>
  <c r="O230" i="2"/>
  <c r="O240" i="2"/>
  <c r="O251" i="2"/>
  <c r="O258" i="2"/>
  <c r="O272" i="2"/>
  <c r="O275" i="2"/>
  <c r="H86" i="2"/>
  <c r="O104" i="2"/>
  <c r="O73" i="2"/>
  <c r="O101" i="2"/>
  <c r="O108" i="2"/>
  <c r="O129" i="2"/>
  <c r="O164" i="2"/>
  <c r="O171" i="2"/>
  <c r="O188" i="2"/>
  <c r="O195" i="2"/>
  <c r="O216" i="2"/>
  <c r="O255" i="2"/>
  <c r="O276" i="2"/>
  <c r="O279" i="2"/>
  <c r="O81" i="2"/>
  <c r="O109" i="2"/>
  <c r="O137" i="2"/>
  <c r="O172" i="2"/>
  <c r="O196" i="2"/>
  <c r="O102" i="2"/>
  <c r="O189" i="2"/>
  <c r="O217" i="2"/>
  <c r="O224" i="2"/>
  <c r="O245" i="2"/>
  <c r="O67" i="2"/>
  <c r="O85" i="2"/>
  <c r="O106" i="2"/>
  <c r="O113" i="2"/>
  <c r="O123" i="2"/>
  <c r="O127" i="2"/>
  <c r="O138" i="2"/>
  <c r="O141" i="2"/>
  <c r="N173" i="2"/>
  <c r="O158" i="2"/>
  <c r="O193" i="2"/>
  <c r="O200" i="2"/>
  <c r="O210" i="2"/>
  <c r="O214" i="2"/>
  <c r="O221" i="2"/>
  <c r="O228" i="2"/>
  <c r="N260" i="2"/>
  <c r="O242" i="2"/>
  <c r="O249" i="2"/>
  <c r="O270" i="2"/>
  <c r="O280" i="2"/>
  <c r="O283" i="2"/>
  <c r="O66" i="2"/>
  <c r="O95" i="2"/>
  <c r="N115" i="2"/>
  <c r="O97" i="2"/>
  <c r="O124" i="2"/>
  <c r="O126" i="2"/>
  <c r="H144" i="2"/>
  <c r="O125" i="2"/>
  <c r="O152" i="2"/>
  <c r="H173" i="2"/>
  <c r="O154" i="2"/>
  <c r="O155" i="2"/>
  <c r="O183" i="2"/>
  <c r="H202" i="2"/>
  <c r="O181" i="2"/>
  <c r="O211" i="2"/>
  <c r="H231" i="2"/>
  <c r="O212" i="2"/>
  <c r="O239" i="2"/>
  <c r="H260" i="2"/>
  <c r="O241" i="2"/>
  <c r="N289" i="2"/>
  <c r="O268" i="2"/>
  <c r="H289" i="2"/>
  <c r="O267" i="2"/>
  <c r="O238" i="2"/>
  <c r="O209" i="2"/>
  <c r="O180" i="2"/>
  <c r="O45" i="2"/>
  <c r="O51" i="2"/>
  <c r="O53" i="2"/>
  <c r="O55" i="2"/>
  <c r="O47" i="2"/>
  <c r="O151" i="2"/>
  <c r="O122" i="2"/>
  <c r="O52" i="2"/>
  <c r="O93" i="2"/>
  <c r="O64" i="2"/>
  <c r="O38" i="2"/>
  <c r="H57" i="2"/>
  <c r="O39" i="2"/>
  <c r="N57" i="2"/>
  <c r="O40" i="2"/>
  <c r="O42" i="2"/>
  <c r="O49" i="2"/>
  <c r="O35" i="2"/>
  <c r="O37" i="2"/>
  <c r="O44" i="2"/>
  <c r="O46" i="2"/>
  <c r="O19" i="2"/>
  <c r="O21" i="2"/>
  <c r="O36" i="2"/>
  <c r="O41" i="2"/>
  <c r="O48" i="2"/>
  <c r="O50" i="2"/>
  <c r="O54" i="2"/>
  <c r="O56" i="2"/>
  <c r="O17" i="2"/>
  <c r="O23" i="2"/>
  <c r="O20" i="2"/>
  <c r="O18" i="2"/>
  <c r="O22" i="2"/>
  <c r="J319" i="2" l="1"/>
  <c r="J348" i="2" s="1"/>
  <c r="J377" i="2" s="1"/>
  <c r="J406" i="2" s="1"/>
  <c r="J435" i="2" s="1"/>
  <c r="J464" i="2" s="1"/>
  <c r="J493" i="2" s="1"/>
  <c r="J522" i="2" s="1"/>
  <c r="J551" i="2" s="1"/>
  <c r="J580" i="2" s="1"/>
  <c r="F16" i="1" s="1"/>
  <c r="F19" i="1" s="1"/>
  <c r="H24" i="2"/>
  <c r="O24" i="2" s="1"/>
  <c r="I29" i="2" l="1"/>
  <c r="N28" i="2"/>
  <c r="N29" i="2" s="1"/>
  <c r="N58" i="2" s="1"/>
  <c r="N87" i="2" s="1"/>
  <c r="N116" i="2" s="1"/>
  <c r="N145" i="2" s="1"/>
  <c r="N174" i="2" s="1"/>
  <c r="N203" i="2" s="1"/>
  <c r="N232" i="2" s="1"/>
  <c r="N261" i="2" s="1"/>
  <c r="N290" i="2" s="1"/>
  <c r="N319" i="2" s="1"/>
  <c r="N348" i="2" s="1"/>
  <c r="N377" i="2" s="1"/>
  <c r="N406" i="2" s="1"/>
  <c r="N435" i="2" s="1"/>
  <c r="N464" i="2" s="1"/>
  <c r="N493" i="2" s="1"/>
  <c r="N522" i="2" s="1"/>
  <c r="N551" i="2" s="1"/>
  <c r="N580" i="2" s="1"/>
  <c r="L28" i="2"/>
  <c r="L29" i="2" s="1"/>
  <c r="L58" i="2" s="1"/>
  <c r="L87" i="2" s="1"/>
  <c r="L116" i="2" s="1"/>
  <c r="L145" i="2" s="1"/>
  <c r="L174" i="2" s="1"/>
  <c r="L203" i="2" s="1"/>
  <c r="L232" i="2" s="1"/>
  <c r="L261" i="2" s="1"/>
  <c r="L290" i="2" s="1"/>
  <c r="I28" i="2"/>
  <c r="H27" i="2"/>
  <c r="O27" i="2" s="1"/>
  <c r="H26" i="2"/>
  <c r="O26" i="2" s="1"/>
  <c r="H25" i="2"/>
  <c r="O25" i="2" s="1"/>
  <c r="H16" i="2"/>
  <c r="O16" i="2" s="1"/>
  <c r="H15" i="2"/>
  <c r="O15" i="2" s="1"/>
  <c r="H14" i="2"/>
  <c r="O14" i="2" s="1"/>
  <c r="H13" i="2"/>
  <c r="O13" i="2" s="1"/>
  <c r="H12" i="2"/>
  <c r="O12" i="2" s="1"/>
  <c r="H11" i="2"/>
  <c r="O11" i="2" s="1"/>
  <c r="H10" i="2"/>
  <c r="O10" i="2" s="1"/>
  <c r="H9" i="2"/>
  <c r="O9" i="2" s="1"/>
  <c r="H8" i="2"/>
  <c r="O8" i="2" s="1"/>
  <c r="H7" i="2"/>
  <c r="O7" i="2" s="1"/>
  <c r="H6" i="2"/>
  <c r="O6" i="2" s="1"/>
  <c r="L319" i="2" l="1"/>
  <c r="L348" i="2" s="1"/>
  <c r="L377" i="2" s="1"/>
  <c r="L406" i="2" s="1"/>
  <c r="L435" i="2" s="1"/>
  <c r="L464" i="2" s="1"/>
  <c r="L493" i="2" s="1"/>
  <c r="L522" i="2" s="1"/>
  <c r="L551" i="2" s="1"/>
  <c r="L580" i="2" s="1"/>
  <c r="G16" i="1" s="1"/>
  <c r="H16" i="1" s="1"/>
  <c r="F18" i="1"/>
  <c r="F21" i="1" s="1"/>
  <c r="H28" i="2"/>
  <c r="H29" i="2" s="1"/>
  <c r="H58" i="2" s="1"/>
  <c r="H87" i="2" s="1"/>
  <c r="H116" i="2" s="1"/>
  <c r="H145" i="2" s="1"/>
  <c r="H174" i="2" s="1"/>
  <c r="H203" i="2" s="1"/>
  <c r="H232" i="2" s="1"/>
  <c r="H261" i="2" s="1"/>
  <c r="H290" i="2" s="1"/>
  <c r="H20" i="1"/>
  <c r="G19" i="1" l="1"/>
  <c r="G18" i="1" s="1"/>
  <c r="G23" i="1" s="1"/>
  <c r="G24" i="1" s="1"/>
  <c r="H319" i="2"/>
  <c r="H348" i="2" s="1"/>
  <c r="H377" i="2" s="1"/>
  <c r="H406" i="2" s="1"/>
  <c r="H435" i="2" s="1"/>
  <c r="H464" i="2" s="1"/>
  <c r="H493" i="2" s="1"/>
  <c r="H522" i="2" s="1"/>
  <c r="H551" i="2" s="1"/>
  <c r="H580" i="2" s="1"/>
  <c r="H11" i="1" s="1"/>
  <c r="G17" i="1" s="1"/>
  <c r="F23" i="1"/>
  <c r="F24" i="1" s="1"/>
  <c r="H18" i="1" l="1"/>
  <c r="H19" i="1" s="1"/>
  <c r="G21" i="1"/>
  <c r="F17" i="1"/>
  <c r="H12" i="1"/>
  <c r="H13" i="1" s="1"/>
  <c r="F25" i="1" s="1"/>
  <c r="H17" i="1"/>
  <c r="F22" i="1"/>
  <c r="H23" i="1" l="1"/>
  <c r="H24" i="1" s="1"/>
  <c r="H25" i="1" s="1"/>
  <c r="H21" i="1"/>
  <c r="H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情報システム部</author>
  </authors>
  <commentList>
    <comment ref="C19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税率を入力する</t>
        </r>
      </text>
    </comment>
    <comment ref="C23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税率を入力する</t>
        </r>
      </text>
    </comment>
  </commentList>
</comments>
</file>

<file path=xl/sharedStrings.xml><?xml version="1.0" encoding="utf-8"?>
<sst xmlns="http://schemas.openxmlformats.org/spreadsheetml/2006/main" count="479" uniqueCount="57">
  <si>
    <t>下請出来高調書</t>
    <rPh sb="0" eb="2">
      <t>シタウケ</t>
    </rPh>
    <rPh sb="2" eb="5">
      <t>デキダカ</t>
    </rPh>
    <rPh sb="5" eb="7">
      <t>チョウショ</t>
    </rPh>
    <phoneticPr fontId="6"/>
  </si>
  <si>
    <t>工事番号：</t>
    <rPh sb="0" eb="2">
      <t>コウジ</t>
    </rPh>
    <rPh sb="2" eb="4">
      <t>バンゴウ</t>
    </rPh>
    <phoneticPr fontId="6"/>
  </si>
  <si>
    <t>工事名称：</t>
    <rPh sb="0" eb="2">
      <t>コウジ</t>
    </rPh>
    <rPh sb="2" eb="4">
      <t>メイショウ</t>
    </rPh>
    <phoneticPr fontId="6"/>
  </si>
  <si>
    <t>注文番号：</t>
    <rPh sb="0" eb="2">
      <t>チュウモン</t>
    </rPh>
    <rPh sb="2" eb="4">
      <t>バンゴウ</t>
    </rPh>
    <phoneticPr fontId="6"/>
  </si>
  <si>
    <t>　見積番号：</t>
    <rPh sb="1" eb="3">
      <t>ミツモリ</t>
    </rPh>
    <rPh sb="3" eb="5">
      <t>バンゴウ</t>
    </rPh>
    <phoneticPr fontId="6"/>
  </si>
  <si>
    <t>業者番号：</t>
    <rPh sb="0" eb="1">
      <t>ギョウシャメイ</t>
    </rPh>
    <rPh sb="1" eb="2">
      <t>シャ</t>
    </rPh>
    <rPh sb="2" eb="4">
      <t>バンゴウ</t>
    </rPh>
    <phoneticPr fontId="6"/>
  </si>
  <si>
    <t>業者名：</t>
    <rPh sb="0" eb="3">
      <t>ギョウシャメイ</t>
    </rPh>
    <phoneticPr fontId="6"/>
  </si>
  <si>
    <t>（単位：円）</t>
    <rPh sb="1" eb="3">
      <t>タンイ</t>
    </rPh>
    <rPh sb="4" eb="5">
      <t>エン</t>
    </rPh>
    <phoneticPr fontId="6"/>
  </si>
  <si>
    <t>　注　文　金　額</t>
    <rPh sb="1" eb="4">
      <t>チュウモン</t>
    </rPh>
    <rPh sb="5" eb="8">
      <t>キンガク</t>
    </rPh>
    <phoneticPr fontId="6"/>
  </si>
  <si>
    <t>（Ａ）</t>
    <phoneticPr fontId="6"/>
  </si>
  <si>
    <t>　消　費　税　額　等</t>
    <rPh sb="1" eb="6">
      <t>ショウヒゼイ</t>
    </rPh>
    <rPh sb="7" eb="8">
      <t>ガク</t>
    </rPh>
    <rPh sb="9" eb="10">
      <t>トウ</t>
    </rPh>
    <phoneticPr fontId="6"/>
  </si>
  <si>
    <t>（Ｂ）</t>
    <phoneticPr fontId="6"/>
  </si>
  <si>
    <t>　契　約　金　額</t>
    <rPh sb="1" eb="4">
      <t>ケイヤク</t>
    </rPh>
    <rPh sb="5" eb="8">
      <t>キンガク</t>
    </rPh>
    <phoneticPr fontId="6"/>
  </si>
  <si>
    <t>（Ｃ＝Ａ＋Ｂ）</t>
    <phoneticPr fontId="6"/>
  </si>
  <si>
    <t>　　　　　　　　　　区　　　　　　　　　　　　　　　　　分</t>
    <rPh sb="10" eb="29">
      <t>クブン</t>
    </rPh>
    <phoneticPr fontId="6"/>
  </si>
  <si>
    <t>前　　月　　迄</t>
    <rPh sb="0" eb="4">
      <t>ゼンゲツ</t>
    </rPh>
    <rPh sb="6" eb="7">
      <t>マデ</t>
    </rPh>
    <phoneticPr fontId="6"/>
  </si>
  <si>
    <t>当　　　　　月</t>
    <rPh sb="0" eb="7">
      <t>トウゲツ</t>
    </rPh>
    <phoneticPr fontId="6"/>
  </si>
  <si>
    <t>累　　　　　計</t>
    <rPh sb="0" eb="7">
      <t>ルイケイ</t>
    </rPh>
    <phoneticPr fontId="6"/>
  </si>
  <si>
    <t>出来高金額</t>
    <rPh sb="0" eb="3">
      <t>デキダカ</t>
    </rPh>
    <rPh sb="3" eb="5">
      <t>キンガク</t>
    </rPh>
    <phoneticPr fontId="6"/>
  </si>
  <si>
    <t>（Ｄ）</t>
    <phoneticPr fontId="6"/>
  </si>
  <si>
    <t>出来高割合(%)</t>
    <rPh sb="0" eb="3">
      <t>デキダカ</t>
    </rPh>
    <rPh sb="3" eb="5">
      <t>ワリアイ</t>
    </rPh>
    <phoneticPr fontId="6"/>
  </si>
  <si>
    <t>(Ｅ＝Ｄ／Ａ×１００）</t>
    <phoneticPr fontId="6"/>
  </si>
  <si>
    <t>出来高に対する請求金額</t>
    <rPh sb="0" eb="3">
      <t>デキダカ</t>
    </rPh>
    <rPh sb="4" eb="5">
      <t>タイ</t>
    </rPh>
    <rPh sb="7" eb="9">
      <t>セイキュウ</t>
    </rPh>
    <rPh sb="9" eb="11">
      <t>キンガク</t>
    </rPh>
    <phoneticPr fontId="6"/>
  </si>
  <si>
    <t>（Ｆ）</t>
    <phoneticPr fontId="6"/>
  </si>
  <si>
    <t>保留金額</t>
    <rPh sb="0" eb="2">
      <t>ホリュウ</t>
    </rPh>
    <rPh sb="2" eb="4">
      <t>キンガク</t>
    </rPh>
    <phoneticPr fontId="6"/>
  </si>
  <si>
    <t>（Ｇ＝Ｄ－Ｆ）</t>
    <phoneticPr fontId="6"/>
  </si>
  <si>
    <t>保留金取崩額</t>
    <rPh sb="0" eb="2">
      <t>ホリュウ</t>
    </rPh>
    <rPh sb="2" eb="3">
      <t>キン</t>
    </rPh>
    <rPh sb="3" eb="4">
      <t>トリクズ</t>
    </rPh>
    <rPh sb="4" eb="5">
      <t>クズ</t>
    </rPh>
    <rPh sb="5" eb="6">
      <t>ガク</t>
    </rPh>
    <phoneticPr fontId="6"/>
  </si>
  <si>
    <t>（Ｈ）</t>
    <phoneticPr fontId="6"/>
  </si>
  <si>
    <t>支払金額（税抜き）</t>
    <rPh sb="0" eb="2">
      <t>シハラ</t>
    </rPh>
    <rPh sb="2" eb="4">
      <t>キンガク</t>
    </rPh>
    <rPh sb="5" eb="6">
      <t>ゼイ</t>
    </rPh>
    <rPh sb="6" eb="7">
      <t>ヌ</t>
    </rPh>
    <phoneticPr fontId="6"/>
  </si>
  <si>
    <t>（Ｊ'＝Ｆ＋Ｈ）</t>
    <phoneticPr fontId="6"/>
  </si>
  <si>
    <t>支払残高（税抜き）</t>
    <rPh sb="0" eb="2">
      <t>シハラ</t>
    </rPh>
    <rPh sb="2" eb="4">
      <t>ザンダカ</t>
    </rPh>
    <rPh sb="5" eb="6">
      <t>ゼイ</t>
    </rPh>
    <rPh sb="6" eb="7">
      <t>ヌ</t>
    </rPh>
    <phoneticPr fontId="6"/>
  </si>
  <si>
    <t>（Ｋ'＝Ａ－Ｊ'）</t>
    <phoneticPr fontId="6"/>
  </si>
  <si>
    <t>消費税額等</t>
    <rPh sb="0" eb="3">
      <t>ショウヒゼイ</t>
    </rPh>
    <rPh sb="3" eb="4">
      <t>ガク</t>
    </rPh>
    <rPh sb="4" eb="5">
      <t>トウ</t>
    </rPh>
    <phoneticPr fontId="6"/>
  </si>
  <si>
    <t>（Ｉ＝（Ｆ＋Ｈ）×税率）</t>
    <rPh sb="9" eb="11">
      <t>ゼイリツ</t>
    </rPh>
    <phoneticPr fontId="6"/>
  </si>
  <si>
    <t>支払金額（税込み）</t>
    <rPh sb="0" eb="2">
      <t>シハラ</t>
    </rPh>
    <rPh sb="2" eb="4">
      <t>キンガク</t>
    </rPh>
    <rPh sb="5" eb="6">
      <t>ゼイ</t>
    </rPh>
    <rPh sb="6" eb="7">
      <t>コ</t>
    </rPh>
    <phoneticPr fontId="6"/>
  </si>
  <si>
    <t>（Ｊ＝Ｆ＋Ｈ＋Ｉ）</t>
    <phoneticPr fontId="6"/>
  </si>
  <si>
    <t>支払残高（税込み）</t>
    <rPh sb="0" eb="2">
      <t>シハラ</t>
    </rPh>
    <rPh sb="2" eb="4">
      <t>ザンダカ</t>
    </rPh>
    <rPh sb="5" eb="6">
      <t>ゼイ</t>
    </rPh>
    <rPh sb="6" eb="7">
      <t>コ</t>
    </rPh>
    <phoneticPr fontId="6"/>
  </si>
  <si>
    <t>（Ｋ＝Ｃ－Ｊ）</t>
    <phoneticPr fontId="6"/>
  </si>
  <si>
    <t>（単位：円）</t>
  </si>
  <si>
    <t>　　　　　当　　　　　　月</t>
  </si>
  <si>
    <t>　　　　　　　累　　　　　　　　　　計</t>
  </si>
  <si>
    <t>名称</t>
  </si>
  <si>
    <t>摘要寸法</t>
  </si>
  <si>
    <t>単位</t>
  </si>
  <si>
    <t>数量</t>
  </si>
  <si>
    <t>単価</t>
  </si>
  <si>
    <t>金額</t>
  </si>
  <si>
    <t>率(%)</t>
  </si>
  <si>
    <t>　出　来　高　調　書（明細）</t>
    <rPh sb="11" eb="13">
      <t>メイサイ</t>
    </rPh>
    <phoneticPr fontId="6"/>
  </si>
  <si>
    <t>　　　　　　　契　　　　　　　　　　　　　　約</t>
    <rPh sb="7" eb="23">
      <t>ケイヤク</t>
    </rPh>
    <phoneticPr fontId="6"/>
  </si>
  <si>
    <t>　　　　前　月　迄　累　計</t>
    <rPh sb="4" eb="7">
      <t>ゼンゲツ</t>
    </rPh>
    <rPh sb="8" eb="9">
      <t>マデ</t>
    </rPh>
    <rPh sb="10" eb="13">
      <t>ルイケイ</t>
    </rPh>
    <phoneticPr fontId="6"/>
  </si>
  <si>
    <t>数量</t>
    <rPh sb="0" eb="2">
      <t>スウリョウ</t>
    </rPh>
    <phoneticPr fontId="6"/>
  </si>
  <si>
    <t>金額</t>
    <rPh sb="0" eb="2">
      <t>キンガク</t>
    </rPh>
    <phoneticPr fontId="6"/>
  </si>
  <si>
    <t>頁計</t>
    <rPh sb="0" eb="1">
      <t>ページ</t>
    </rPh>
    <rPh sb="1" eb="2">
      <t>ケイ</t>
    </rPh>
    <phoneticPr fontId="6"/>
  </si>
  <si>
    <t>累計</t>
    <rPh sb="0" eb="2">
      <t>ルイケイ</t>
    </rPh>
    <phoneticPr fontId="6"/>
  </si>
  <si>
    <t>No.</t>
    <phoneticPr fontId="6"/>
  </si>
  <si>
    <t>締め</t>
    <rPh sb="0" eb="1">
      <t>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</si>
</sst>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&quot;"/>
    <numFmt numFmtId="177" formatCode="&quot;P. &quot;#,##0"/>
    <numFmt numFmtId="178" formatCode="#,###"/>
    <numFmt numFmtId="179" formatCode="_ * #,##0.00_ ;_ * \-#,##0.00_ ;&quot;&quot;"/>
  </numFmts>
  <fonts count="14" x14ac:knownFonts="1"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Times New Roman"/>
      <family val="1"/>
    </font>
    <font>
      <sz val="11"/>
      <name val="ＭＳ Ｐ明朝"/>
      <family val="1"/>
      <charset val="128"/>
    </font>
    <font>
      <b/>
      <sz val="14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3" fillId="0" borderId="0" xfId="3" applyFont="1"/>
    <xf numFmtId="0" fontId="3" fillId="0" borderId="0" xfId="3" applyFont="1" applyAlignment="1">
      <alignment horizontal="right"/>
    </xf>
    <xf numFmtId="31" fontId="3" fillId="0" borderId="0" xfId="3" applyNumberFormat="1" applyFont="1" applyAlignment="1">
      <alignment horizontal="right"/>
    </xf>
    <xf numFmtId="14" fontId="3" fillId="0" borderId="0" xfId="3" applyNumberFormat="1" applyFont="1"/>
    <xf numFmtId="0" fontId="3" fillId="0" borderId="1" xfId="3" applyFont="1" applyBorder="1" applyAlignment="1">
      <alignment horizontal="distributed"/>
    </xf>
    <xf numFmtId="0" fontId="3" fillId="0" borderId="2" xfId="3" applyFont="1" applyBorder="1" applyAlignment="1">
      <alignment horizontal="distributed"/>
    </xf>
    <xf numFmtId="0" fontId="3" fillId="0" borderId="2" xfId="3" applyFont="1" applyBorder="1" applyAlignment="1">
      <alignment horizontal="right"/>
    </xf>
    <xf numFmtId="0" fontId="3" fillId="0" borderId="3" xfId="3" applyFont="1" applyBorder="1"/>
    <xf numFmtId="0" fontId="3" fillId="0" borderId="4" xfId="3" applyFont="1" applyBorder="1" applyAlignment="1">
      <alignment horizontal="right"/>
    </xf>
    <xf numFmtId="0" fontId="3" fillId="0" borderId="2" xfId="3" applyFont="1" applyBorder="1"/>
    <xf numFmtId="0" fontId="3" fillId="0" borderId="5" xfId="3" applyFont="1" applyBorder="1" applyAlignment="1">
      <alignment horizontal="center"/>
    </xf>
    <xf numFmtId="0" fontId="3" fillId="0" borderId="6" xfId="3" applyFont="1" applyBorder="1"/>
    <xf numFmtId="0" fontId="3" fillId="0" borderId="1" xfId="3" applyFont="1" applyBorder="1"/>
    <xf numFmtId="0" fontId="3" fillId="0" borderId="7" xfId="3" applyFont="1" applyBorder="1" applyAlignment="1">
      <alignment horizontal="right"/>
    </xf>
    <xf numFmtId="38" fontId="7" fillId="0" borderId="9" xfId="1" applyFont="1" applyFill="1" applyBorder="1" applyProtection="1"/>
    <xf numFmtId="3" fontId="11" fillId="2" borderId="13" xfId="0" applyNumberFormat="1" applyFont="1" applyFill="1" applyBorder="1" applyProtection="1">
      <protection locked="0"/>
    </xf>
    <xf numFmtId="3" fontId="10" fillId="2" borderId="14" xfId="0" applyNumberFormat="1" applyFont="1" applyFill="1" applyBorder="1" applyProtection="1">
      <protection locked="0"/>
    </xf>
    <xf numFmtId="178" fontId="10" fillId="2" borderId="0" xfId="0" applyNumberFormat="1" applyFont="1" applyFill="1" applyProtection="1">
      <protection locked="0"/>
    </xf>
    <xf numFmtId="40" fontId="10" fillId="2" borderId="14" xfId="1" applyNumberFormat="1" applyFont="1" applyFill="1" applyBorder="1" applyAlignment="1" applyProtection="1">
      <alignment horizontal="center"/>
      <protection locked="0"/>
    </xf>
    <xf numFmtId="179" fontId="11" fillId="2" borderId="15" xfId="0" applyNumberFormat="1" applyFont="1" applyFill="1" applyBorder="1" applyProtection="1">
      <protection locked="0"/>
    </xf>
    <xf numFmtId="3" fontId="11" fillId="2" borderId="14" xfId="0" applyNumberFormat="1" applyFont="1" applyFill="1" applyBorder="1" applyProtection="1">
      <protection locked="0"/>
    </xf>
    <xf numFmtId="3" fontId="11" fillId="2" borderId="10" xfId="0" applyNumberFormat="1" applyFont="1" applyFill="1" applyBorder="1" applyProtection="1">
      <protection locked="0"/>
    </xf>
    <xf numFmtId="3" fontId="10" fillId="2" borderId="11" xfId="0" applyNumberFormat="1" applyFont="1" applyFill="1" applyBorder="1" applyProtection="1">
      <protection locked="0"/>
    </xf>
    <xf numFmtId="178" fontId="10" fillId="2" borderId="12" xfId="0" applyNumberFormat="1" applyFont="1" applyFill="1" applyBorder="1" applyProtection="1">
      <protection locked="0"/>
    </xf>
    <xf numFmtId="40" fontId="10" fillId="2" borderId="11" xfId="1" applyNumberFormat="1" applyFont="1" applyFill="1" applyBorder="1" applyAlignment="1" applyProtection="1">
      <alignment horizontal="center"/>
      <protection locked="0"/>
    </xf>
    <xf numFmtId="179" fontId="11" fillId="2" borderId="16" xfId="0" applyNumberFormat="1" applyFont="1" applyFill="1" applyBorder="1" applyProtection="1">
      <protection locked="0"/>
    </xf>
    <xf numFmtId="3" fontId="11" fillId="2" borderId="11" xfId="0" applyNumberFormat="1" applyFont="1" applyFill="1" applyBorder="1" applyProtection="1">
      <protection locked="0"/>
    </xf>
    <xf numFmtId="40" fontId="11" fillId="2" borderId="8" xfId="1" applyNumberFormat="1" applyFont="1" applyFill="1" applyBorder="1" applyProtection="1">
      <protection locked="0"/>
    </xf>
    <xf numFmtId="40" fontId="11" fillId="2" borderId="11" xfId="1" applyNumberFormat="1" applyFont="1" applyFill="1" applyBorder="1" applyProtection="1">
      <protection locked="0"/>
    </xf>
    <xf numFmtId="3" fontId="11" fillId="2" borderId="6" xfId="0" applyNumberFormat="1" applyFont="1" applyFill="1" applyBorder="1" applyProtection="1">
      <protection locked="0"/>
    </xf>
    <xf numFmtId="40" fontId="11" fillId="2" borderId="14" xfId="1" applyNumberFormat="1" applyFont="1" applyFill="1" applyBorder="1" applyProtection="1">
      <protection locked="0"/>
    </xf>
    <xf numFmtId="40" fontId="11" fillId="2" borderId="5" xfId="1" applyNumberFormat="1" applyFont="1" applyFill="1" applyBorder="1" applyProtection="1">
      <protection locked="0"/>
    </xf>
    <xf numFmtId="38" fontId="7" fillId="3" borderId="5" xfId="1" applyFont="1" applyFill="1" applyBorder="1" applyProtection="1"/>
    <xf numFmtId="38" fontId="7" fillId="3" borderId="8" xfId="1" applyFont="1" applyFill="1" applyBorder="1" applyProtection="1"/>
    <xf numFmtId="10" fontId="7" fillId="3" borderId="5" xfId="2" applyNumberFormat="1" applyFont="1" applyFill="1" applyBorder="1" applyProtection="1"/>
    <xf numFmtId="38" fontId="7" fillId="0" borderId="5" xfId="1" applyFont="1" applyFill="1" applyBorder="1" applyProtection="1"/>
    <xf numFmtId="31" fontId="3" fillId="2" borderId="0" xfId="3" applyNumberFormat="1" applyFont="1" applyFill="1" applyAlignment="1" applyProtection="1">
      <alignment horizontal="right"/>
      <protection locked="0"/>
    </xf>
    <xf numFmtId="49" fontId="7" fillId="2" borderId="2" xfId="3" applyNumberFormat="1" applyFont="1" applyFill="1" applyBorder="1" applyAlignment="1" applyProtection="1">
      <alignment horizontal="left"/>
      <protection locked="0"/>
    </xf>
    <xf numFmtId="9" fontId="7" fillId="4" borderId="2" xfId="2" applyFont="1" applyFill="1" applyBorder="1" applyProtection="1">
      <protection locked="0"/>
    </xf>
    <xf numFmtId="40" fontId="10" fillId="2" borderId="5" xfId="1" applyNumberFormat="1" applyFont="1" applyFill="1" applyBorder="1" applyAlignment="1" applyProtection="1">
      <alignment horizontal="center"/>
      <protection locked="0"/>
    </xf>
    <xf numFmtId="179" fontId="11" fillId="2" borderId="8" xfId="1" applyNumberFormat="1" applyFont="1" applyFill="1" applyBorder="1" applyProtection="1">
      <protection locked="0"/>
    </xf>
    <xf numFmtId="178" fontId="11" fillId="2" borderId="7" xfId="1" applyNumberFormat="1" applyFont="1" applyFill="1" applyBorder="1" applyProtection="1">
      <protection locked="0"/>
    </xf>
    <xf numFmtId="179" fontId="11" fillId="2" borderId="11" xfId="1" applyNumberFormat="1" applyFont="1" applyFill="1" applyBorder="1" applyProtection="1">
      <protection locked="0"/>
    </xf>
    <xf numFmtId="178" fontId="11" fillId="2" borderId="16" xfId="1" applyNumberFormat="1" applyFont="1" applyFill="1" applyBorder="1" applyProtection="1">
      <protection locked="0"/>
    </xf>
    <xf numFmtId="3" fontId="10" fillId="0" borderId="0" xfId="0" applyNumberFormat="1" applyFont="1" applyProtection="1">
      <protection locked="0"/>
    </xf>
    <xf numFmtId="3" fontId="10" fillId="0" borderId="0" xfId="0" applyNumberFormat="1" applyFont="1" applyAlignment="1" applyProtection="1">
      <alignment horizontal="center"/>
      <protection locked="0"/>
    </xf>
    <xf numFmtId="3" fontId="1" fillId="0" borderId="1" xfId="0" applyNumberFormat="1" applyFont="1" applyBorder="1" applyProtection="1">
      <protection locked="0"/>
    </xf>
    <xf numFmtId="3" fontId="10" fillId="0" borderId="1" xfId="0" applyNumberFormat="1" applyFont="1" applyBorder="1" applyProtection="1">
      <protection locked="0"/>
    </xf>
    <xf numFmtId="176" fontId="10" fillId="0" borderId="0" xfId="0" applyNumberFormat="1" applyFont="1" applyProtection="1">
      <protection locked="0"/>
    </xf>
    <xf numFmtId="38" fontId="10" fillId="0" borderId="0" xfId="1" applyFont="1" applyFill="1" applyBorder="1" applyProtection="1">
      <protection locked="0"/>
    </xf>
    <xf numFmtId="177" fontId="10" fillId="0" borderId="0" xfId="0" applyNumberFormat="1" applyFont="1" applyAlignment="1" applyProtection="1">
      <alignment vertical="top"/>
      <protection locked="0"/>
    </xf>
    <xf numFmtId="177" fontId="10" fillId="0" borderId="0" xfId="0" applyNumberFormat="1" applyFont="1" applyProtection="1">
      <protection locked="0"/>
    </xf>
    <xf numFmtId="38" fontId="10" fillId="0" borderId="0" xfId="1" applyFont="1" applyFill="1" applyBorder="1" applyAlignment="1" applyProtection="1">
      <alignment horizontal="right"/>
      <protection locked="0"/>
    </xf>
    <xf numFmtId="3" fontId="10" fillId="0" borderId="10" xfId="0" applyNumberFormat="1" applyFont="1" applyBorder="1" applyAlignment="1" applyProtection="1">
      <alignment horizontal="center"/>
      <protection locked="0"/>
    </xf>
    <xf numFmtId="3" fontId="10" fillId="0" borderId="11" xfId="0" applyNumberFormat="1" applyFont="1" applyBorder="1" applyAlignment="1" applyProtection="1">
      <alignment horizontal="center"/>
      <protection locked="0"/>
    </xf>
    <xf numFmtId="3" fontId="10" fillId="0" borderId="12" xfId="0" applyNumberFormat="1" applyFont="1" applyBorder="1" applyAlignment="1" applyProtection="1">
      <alignment horizontal="center"/>
      <protection locked="0"/>
    </xf>
    <xf numFmtId="3" fontId="10" fillId="0" borderId="2" xfId="0" applyNumberFormat="1" applyFont="1" applyBorder="1" applyProtection="1">
      <protection locked="0"/>
    </xf>
    <xf numFmtId="3" fontId="10" fillId="0" borderId="3" xfId="0" applyNumberFormat="1" applyFont="1" applyBorder="1" applyProtection="1">
      <protection locked="0"/>
    </xf>
    <xf numFmtId="3" fontId="10" fillId="0" borderId="4" xfId="0" applyNumberFormat="1" applyFont="1" applyBorder="1" applyProtection="1">
      <protection locked="0"/>
    </xf>
    <xf numFmtId="38" fontId="10" fillId="0" borderId="2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protection locked="0"/>
    </xf>
    <xf numFmtId="3" fontId="10" fillId="0" borderId="6" xfId="0" applyNumberFormat="1" applyFont="1" applyBorder="1" applyAlignment="1" applyProtection="1">
      <alignment horizontal="center"/>
      <protection locked="0"/>
    </xf>
    <xf numFmtId="3" fontId="10" fillId="0" borderId="8" xfId="0" applyNumberFormat="1" applyFont="1" applyBorder="1" applyAlignment="1" applyProtection="1">
      <alignment horizontal="center"/>
      <protection locked="0"/>
    </xf>
    <xf numFmtId="3" fontId="10" fillId="0" borderId="1" xfId="0" applyNumberFormat="1" applyFont="1" applyBorder="1" applyAlignment="1" applyProtection="1">
      <alignment horizontal="center"/>
      <protection locked="0"/>
    </xf>
    <xf numFmtId="3" fontId="10" fillId="0" borderId="4" xfId="0" applyNumberFormat="1" applyFont="1" applyBorder="1" applyAlignment="1" applyProtection="1">
      <alignment horizontal="center"/>
      <protection locked="0"/>
    </xf>
    <xf numFmtId="3" fontId="10" fillId="0" borderId="5" xfId="0" applyNumberFormat="1" applyFont="1" applyBorder="1" applyAlignment="1" applyProtection="1">
      <alignment horizontal="center"/>
      <protection locked="0"/>
    </xf>
    <xf numFmtId="3" fontId="10" fillId="0" borderId="2" xfId="0" applyNumberFormat="1" applyFont="1" applyBorder="1" applyAlignment="1" applyProtection="1">
      <alignment horizontal="center"/>
      <protection locked="0"/>
    </xf>
    <xf numFmtId="3" fontId="10" fillId="0" borderId="3" xfId="0" applyNumberFormat="1" applyFont="1" applyBorder="1" applyAlignment="1" applyProtection="1">
      <alignment horizontal="center"/>
      <protection locked="0"/>
    </xf>
    <xf numFmtId="38" fontId="10" fillId="0" borderId="4" xfId="1" applyFont="1" applyFill="1" applyBorder="1" applyAlignment="1" applyProtection="1">
      <alignment horizontal="center"/>
      <protection locked="0"/>
    </xf>
    <xf numFmtId="176" fontId="10" fillId="0" borderId="0" xfId="0" applyNumberFormat="1" applyFont="1" applyAlignment="1" applyProtection="1">
      <alignment horizontal="center"/>
      <protection locked="0"/>
    </xf>
    <xf numFmtId="38" fontId="10" fillId="0" borderId="0" xfId="1" applyFont="1" applyFill="1" applyBorder="1" applyAlignment="1" applyProtection="1">
      <alignment horizontal="center"/>
      <protection locked="0"/>
    </xf>
    <xf numFmtId="178" fontId="11" fillId="3" borderId="0" xfId="0" applyNumberFormat="1" applyFont="1" applyFill="1" applyProtection="1">
      <protection locked="0"/>
    </xf>
    <xf numFmtId="38" fontId="11" fillId="3" borderId="13" xfId="1" applyFont="1" applyFill="1" applyBorder="1" applyProtection="1">
      <protection locked="0"/>
    </xf>
    <xf numFmtId="10" fontId="11" fillId="3" borderId="8" xfId="2" applyNumberFormat="1" applyFont="1" applyFill="1" applyBorder="1" applyProtection="1">
      <protection locked="0"/>
    </xf>
    <xf numFmtId="176" fontId="10" fillId="0" borderId="0" xfId="1" applyNumberFormat="1" applyFont="1" applyFill="1" applyBorder="1" applyProtection="1">
      <protection locked="0"/>
    </xf>
    <xf numFmtId="40" fontId="10" fillId="0" borderId="0" xfId="1" applyNumberFormat="1" applyFont="1" applyFill="1" applyBorder="1" applyProtection="1">
      <protection locked="0"/>
    </xf>
    <xf numFmtId="10" fontId="10" fillId="0" borderId="0" xfId="2" applyNumberFormat="1" applyFont="1" applyFill="1" applyBorder="1" applyProtection="1">
      <protection locked="0"/>
    </xf>
    <xf numFmtId="178" fontId="11" fillId="3" borderId="12" xfId="0" applyNumberFormat="1" applyFont="1" applyFill="1" applyBorder="1" applyProtection="1">
      <protection locked="0"/>
    </xf>
    <xf numFmtId="38" fontId="11" fillId="3" borderId="10" xfId="1" applyFont="1" applyFill="1" applyBorder="1" applyProtection="1">
      <protection locked="0"/>
    </xf>
    <xf numFmtId="10" fontId="11" fillId="3" borderId="11" xfId="2" applyNumberFormat="1" applyFont="1" applyFill="1" applyBorder="1" applyProtection="1">
      <protection locked="0"/>
    </xf>
    <xf numFmtId="38" fontId="11" fillId="3" borderId="3" xfId="1" applyFont="1" applyFill="1" applyBorder="1" applyProtection="1">
      <protection locked="0"/>
    </xf>
    <xf numFmtId="178" fontId="10" fillId="0" borderId="2" xfId="0" applyNumberFormat="1" applyFont="1" applyBorder="1" applyProtection="1">
      <protection locked="0"/>
    </xf>
    <xf numFmtId="40" fontId="10" fillId="0" borderId="5" xfId="1" applyNumberFormat="1" applyFont="1" applyFill="1" applyBorder="1" applyAlignment="1" applyProtection="1">
      <alignment horizontal="center"/>
      <protection locked="0"/>
    </xf>
    <xf numFmtId="179" fontId="11" fillId="0" borderId="4" xfId="0" applyNumberFormat="1" applyFont="1" applyBorder="1" applyProtection="1">
      <protection locked="0"/>
    </xf>
    <xf numFmtId="3" fontId="11" fillId="0" borderId="5" xfId="0" applyNumberFormat="1" applyFont="1" applyBorder="1" applyProtection="1">
      <protection locked="0"/>
    </xf>
    <xf numFmtId="179" fontId="11" fillId="0" borderId="5" xfId="1" applyNumberFormat="1" applyFont="1" applyFill="1" applyBorder="1" applyProtection="1">
      <protection locked="0"/>
    </xf>
    <xf numFmtId="40" fontId="11" fillId="0" borderId="5" xfId="1" applyNumberFormat="1" applyFont="1" applyFill="1" applyBorder="1" applyProtection="1">
      <protection locked="0"/>
    </xf>
    <xf numFmtId="10" fontId="11" fillId="0" borderId="5" xfId="2" applyNumberFormat="1" applyFont="1" applyFill="1" applyBorder="1" applyProtection="1">
      <protection locked="0"/>
    </xf>
    <xf numFmtId="3" fontId="10" fillId="0" borderId="6" xfId="0" applyNumberFormat="1" applyFont="1" applyBorder="1" applyProtection="1">
      <protection locked="0"/>
    </xf>
    <xf numFmtId="178" fontId="10" fillId="0" borderId="1" xfId="0" applyNumberFormat="1" applyFont="1" applyBorder="1" applyProtection="1">
      <protection locked="0"/>
    </xf>
    <xf numFmtId="40" fontId="10" fillId="0" borderId="8" xfId="1" applyNumberFormat="1" applyFont="1" applyFill="1" applyBorder="1" applyAlignment="1" applyProtection="1">
      <alignment horizontal="center"/>
      <protection locked="0"/>
    </xf>
    <xf numFmtId="179" fontId="11" fillId="0" borderId="7" xfId="0" applyNumberFormat="1" applyFont="1" applyBorder="1" applyProtection="1">
      <protection locked="0"/>
    </xf>
    <xf numFmtId="3" fontId="11" fillId="0" borderId="8" xfId="0" applyNumberFormat="1" applyFont="1" applyBorder="1" applyProtection="1">
      <protection locked="0"/>
    </xf>
    <xf numFmtId="179" fontId="11" fillId="0" borderId="8" xfId="1" applyNumberFormat="1" applyFont="1" applyFill="1" applyBorder="1" applyProtection="1">
      <protection locked="0"/>
    </xf>
    <xf numFmtId="40" fontId="12" fillId="0" borderId="8" xfId="1" applyNumberFormat="1" applyFont="1" applyFill="1" applyBorder="1" applyProtection="1">
      <protection locked="0"/>
    </xf>
    <xf numFmtId="40" fontId="11" fillId="0" borderId="8" xfId="1" applyNumberFormat="1" applyFont="1" applyFill="1" applyBorder="1" applyProtection="1">
      <protection locked="0"/>
    </xf>
    <xf numFmtId="10" fontId="11" fillId="0" borderId="8" xfId="2" applyNumberFormat="1" applyFont="1" applyFill="1" applyBorder="1" applyProtection="1">
      <protection locked="0"/>
    </xf>
    <xf numFmtId="178" fontId="11" fillId="3" borderId="2" xfId="0" applyNumberFormat="1" applyFont="1" applyFill="1" applyBorder="1"/>
    <xf numFmtId="178" fontId="11" fillId="3" borderId="1" xfId="0" applyNumberFormat="1" applyFont="1" applyFill="1" applyBorder="1"/>
    <xf numFmtId="178" fontId="11" fillId="3" borderId="3" xfId="0" applyNumberFormat="1" applyFont="1" applyFill="1" applyBorder="1"/>
    <xf numFmtId="178" fontId="11" fillId="3" borderId="6" xfId="0" applyNumberFormat="1" applyFont="1" applyFill="1" applyBorder="1"/>
    <xf numFmtId="178" fontId="11" fillId="3" borderId="3" xfId="1" applyNumberFormat="1" applyFont="1" applyFill="1" applyBorder="1" applyProtection="1"/>
    <xf numFmtId="178" fontId="11" fillId="3" borderId="6" xfId="1" applyNumberFormat="1" applyFont="1" applyFill="1" applyBorder="1" applyProtection="1"/>
    <xf numFmtId="0" fontId="5" fillId="0" borderId="1" xfId="3" applyFont="1" applyBorder="1" applyAlignment="1">
      <alignment horizontal="center"/>
    </xf>
    <xf numFmtId="49" fontId="7" fillId="2" borderId="1" xfId="3" applyNumberFormat="1" applyFont="1" applyFill="1" applyBorder="1" applyAlignment="1" applyProtection="1">
      <alignment horizontal="left"/>
      <protection locked="0"/>
    </xf>
    <xf numFmtId="49" fontId="3" fillId="2" borderId="2" xfId="3" applyNumberFormat="1" applyFont="1" applyFill="1" applyBorder="1" applyAlignment="1" applyProtection="1">
      <alignment horizontal="left"/>
      <protection locked="0"/>
    </xf>
    <xf numFmtId="9" fontId="13" fillId="4" borderId="2" xfId="2" applyFont="1" applyFill="1" applyBorder="1" applyProtection="1">
      <protection locked="0"/>
    </xf>
  </cellXfs>
  <cellStyles count="4">
    <cellStyle name="パーセント" xfId="2" builtinId="5"/>
    <cellStyle name="桁区切り" xfId="1" builtinId="6"/>
    <cellStyle name="標準" xfId="0" builtinId="0"/>
    <cellStyle name="標準_Book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104274</xdr:colOff>
      <xdr:row>0</xdr:row>
      <xdr:rowOff>80210</xdr:rowOff>
    </xdr:from>
    <xdr:to>
      <xdr:col>17</xdr:col>
      <xdr:colOff>341697</xdr:colOff>
      <xdr:row>4</xdr:row>
      <xdr:rowOff>164029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1832" y="80210"/>
          <a:ext cx="5306728" cy="1238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770021</xdr:colOff>
      <xdr:row>3</xdr:row>
      <xdr:rowOff>48126</xdr:rowOff>
    </xdr:from>
    <xdr:to>
      <xdr:col>4</xdr:col>
      <xdr:colOff>1044341</xdr:colOff>
      <xdr:row>3</xdr:row>
      <xdr:rowOff>269106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72000" y="914400"/>
          <a:ext cx="274320" cy="220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n>
                <a:noFill/>
              </a:ln>
              <a:solidFill>
                <a:srgbClr val="FF0000"/>
              </a:solidFill>
            </a:rPr>
            <a:t>①</a:t>
          </a:r>
        </a:p>
      </xdr:txBody>
    </xdr:sp>
    <xdr:clientData fPrintsWithSheet="0"/>
  </xdr:twoCellAnchor>
  <xdr:twoCellAnchor>
    <xdr:from>
      <xdr:col>9</xdr:col>
      <xdr:colOff>48126</xdr:colOff>
      <xdr:row>4</xdr:row>
      <xdr:rowOff>280736</xdr:rowOff>
    </xdr:from>
    <xdr:to>
      <xdr:col>16</xdr:col>
      <xdr:colOff>266299</xdr:colOff>
      <xdr:row>10</xdr:row>
      <xdr:rowOff>32084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14021" y="1435768"/>
          <a:ext cx="4541520" cy="1483895"/>
        </a:xfrm>
        <a:prstGeom prst="rect">
          <a:avLst/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 b="1" u="sng"/>
            <a:t>出来高調書ファイルの構成</a:t>
          </a:r>
          <a:endParaRPr kumimoji="1" lang="en-US" altLang="ja-JP" sz="1100" b="1" u="sng"/>
        </a:p>
        <a:p>
          <a:endParaRPr kumimoji="1" lang="en-US" altLang="ja-JP" sz="1100" b="1" u="sng"/>
        </a:p>
        <a:p>
          <a:r>
            <a:rPr kumimoji="1" lang="ja-JP" altLang="en-US" sz="1100"/>
            <a:t>出来高調書ファイルは、出来高調書</a:t>
          </a:r>
          <a:r>
            <a:rPr kumimoji="1" lang="en-US" altLang="ja-JP" sz="1100"/>
            <a:t>(</a:t>
          </a:r>
          <a:r>
            <a:rPr kumimoji="1" lang="ja-JP" altLang="en-US" sz="1100"/>
            <a:t>表紙</a:t>
          </a:r>
          <a:r>
            <a:rPr kumimoji="1" lang="en-US" altLang="ja-JP" sz="1100"/>
            <a:t>)</a:t>
          </a:r>
          <a:r>
            <a:rPr kumimoji="1" lang="ja-JP" altLang="en-US" sz="1100"/>
            <a:t>・内訳調書で構成されています。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 b="1" u="sng"/>
            <a:t>提出書類</a:t>
          </a:r>
          <a:endParaRPr kumimoji="1" lang="en-US" altLang="ja-JP" sz="1100" b="1" u="sng"/>
        </a:p>
        <a:p>
          <a:r>
            <a:rPr kumimoji="1" lang="ja-JP" altLang="en-US" sz="1100" b="0" u="none"/>
            <a:t>　出来高調書・内訳調書</a:t>
          </a:r>
          <a:endParaRPr kumimoji="1" lang="en-US" altLang="ja-JP" sz="1100" b="0" u="none"/>
        </a:p>
        <a:p>
          <a:r>
            <a:rPr kumimoji="1" lang="ja-JP" altLang="en-US" sz="1100" b="0" u="none"/>
            <a:t>　</a:t>
          </a:r>
          <a:endParaRPr kumimoji="1" lang="en-US" altLang="ja-JP" sz="1100" b="0" u="none"/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32084</xdr:colOff>
      <xdr:row>10</xdr:row>
      <xdr:rowOff>192506</xdr:rowOff>
    </xdr:from>
    <xdr:to>
      <xdr:col>17</xdr:col>
      <xdr:colOff>59356</xdr:colOff>
      <xdr:row>17</xdr:row>
      <xdr:rowOff>208549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897979" y="3080085"/>
          <a:ext cx="4968240" cy="2037348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見積書の作成要領</a:t>
          </a:r>
          <a:endParaRPr kumimoji="1" lang="en-US" altLang="ja-JP" sz="1100" b="1" u="sng"/>
        </a:p>
        <a:p>
          <a:endParaRPr kumimoji="1" lang="en-US" altLang="ja-JP" sz="1100" b="1" u="sng"/>
        </a:p>
        <a:p>
          <a:r>
            <a:rPr kumimoji="1" lang="ja-JP" altLang="en-US" sz="1100" b="0" u="none">
              <a:solidFill>
                <a:srgbClr val="FF0000"/>
              </a:solidFill>
            </a:rPr>
            <a:t>①</a:t>
          </a:r>
          <a:r>
            <a:rPr kumimoji="1" lang="ja-JP" altLang="en-US" sz="1100" b="0" u="none"/>
            <a:t>日付を入力して下さい。</a:t>
          </a:r>
          <a:endParaRPr kumimoji="1" lang="en-US" altLang="ja-JP" sz="1100" b="0" u="none"/>
        </a:p>
        <a:p>
          <a:endParaRPr kumimoji="1" lang="en-US" altLang="ja-JP" sz="1100" b="0" u="none"/>
        </a:p>
        <a:p>
          <a:r>
            <a:rPr kumimoji="1" lang="ja-JP" altLang="en-US" sz="1100" b="0" u="none">
              <a:solidFill>
                <a:srgbClr val="FF0000"/>
              </a:solidFill>
            </a:rPr>
            <a:t>②～⑦</a:t>
          </a:r>
          <a:r>
            <a:rPr kumimoji="1" lang="ja-JP" altLang="en-US" sz="1100" b="0" u="none"/>
            <a:t>それぞれ必要事項を入力して下さい。</a:t>
          </a:r>
          <a:endParaRPr kumimoji="1" lang="en-US" altLang="ja-JP" sz="1100" b="0" u="none"/>
        </a:p>
        <a:p>
          <a:endParaRPr kumimoji="1" lang="en-US" altLang="ja-JP" sz="1100" b="0" u="none"/>
        </a:p>
        <a:p>
          <a:r>
            <a:rPr kumimoji="1" lang="ja-JP" altLang="en-US" sz="1100" b="0" u="none">
              <a:solidFill>
                <a:srgbClr val="FF0000"/>
              </a:solidFill>
            </a:rPr>
            <a:t>⑧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選択入力になっています。保留金「有」の場合は該当するものを選択して下さい</a:t>
          </a:r>
          <a:r>
            <a:rPr kumimoji="1" lang="ja-JP" altLang="en-US" sz="1100" b="0" u="none"/>
            <a:t>。</a:t>
          </a:r>
          <a:endParaRPr kumimoji="1" lang="en-US" altLang="ja-JP" sz="1100" b="0" u="none"/>
        </a:p>
        <a:p>
          <a:r>
            <a:rPr kumimoji="1" lang="ja-JP" altLang="en-US" sz="1100" b="0" u="none"/>
            <a:t>　 保留金「無」の場合は空白にして下さい。</a:t>
          </a:r>
          <a:endParaRPr kumimoji="1" lang="en-US" altLang="ja-JP" sz="1100" b="0" u="none"/>
        </a:p>
        <a:p>
          <a:endParaRPr kumimoji="1" lang="en-US" altLang="ja-JP" sz="1100" b="0" u="none"/>
        </a:p>
        <a:p>
          <a:r>
            <a:rPr kumimoji="1" lang="ja-JP" altLang="en-US" sz="1100" b="0" u="none">
              <a:solidFill>
                <a:srgbClr val="FF0000"/>
              </a:solidFill>
            </a:rPr>
            <a:t>⑨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選択入力になっていますので該当するものを選択して下さい。</a:t>
          </a:r>
          <a:endParaRPr kumimoji="1" lang="en-US" altLang="ja-JP" sz="1100" b="0" u="none">
            <a:solidFill>
              <a:sysClr val="windowText" lastClr="000000"/>
            </a:solidFill>
          </a:endParaRPr>
        </a:p>
        <a:p>
          <a:endParaRPr kumimoji="1" lang="en-US" altLang="ja-JP" sz="1100" b="0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41709</xdr:colOff>
      <xdr:row>5</xdr:row>
      <xdr:rowOff>220980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443789"/>
          <a:ext cx="274320" cy="220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n>
                <a:noFill/>
              </a:ln>
              <a:solidFill>
                <a:srgbClr val="FF0000"/>
              </a:solidFill>
            </a:rPr>
            <a:t>②</a:t>
          </a:r>
        </a:p>
      </xdr:txBody>
    </xdr:sp>
    <xdr:clientData fPrintsWithSheet="0"/>
  </xdr:twoCellAnchor>
  <xdr:twoCellAnchor>
    <xdr:from>
      <xdr:col>0</xdr:col>
      <xdr:colOff>0</xdr:colOff>
      <xdr:row>6</xdr:row>
      <xdr:rowOff>0</xdr:rowOff>
    </xdr:from>
    <xdr:to>
      <xdr:col>1</xdr:col>
      <xdr:colOff>41709</xdr:colOff>
      <xdr:row>6</xdr:row>
      <xdr:rowOff>220980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732547"/>
          <a:ext cx="274320" cy="220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n>
                <a:noFill/>
              </a:ln>
              <a:solidFill>
                <a:srgbClr val="FF0000"/>
              </a:solidFill>
            </a:rPr>
            <a:t>③</a:t>
          </a:r>
        </a:p>
      </xdr:txBody>
    </xdr:sp>
    <xdr:clientData fPrintsWithSheet="0"/>
  </xdr:twoCellAnchor>
  <xdr:twoCellAnchor>
    <xdr:from>
      <xdr:col>0</xdr:col>
      <xdr:colOff>0</xdr:colOff>
      <xdr:row>7</xdr:row>
      <xdr:rowOff>0</xdr:rowOff>
    </xdr:from>
    <xdr:to>
      <xdr:col>1</xdr:col>
      <xdr:colOff>41709</xdr:colOff>
      <xdr:row>7</xdr:row>
      <xdr:rowOff>220980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021305"/>
          <a:ext cx="274320" cy="220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n>
                <a:noFill/>
              </a:ln>
              <a:solidFill>
                <a:srgbClr val="FF0000"/>
              </a:solidFill>
            </a:rPr>
            <a:t>④</a:t>
          </a:r>
        </a:p>
      </xdr:txBody>
    </xdr:sp>
    <xdr:clientData fPrintsWithSheet="0"/>
  </xdr:twoCellAnchor>
  <xdr:twoCellAnchor>
    <xdr:from>
      <xdr:col>0</xdr:col>
      <xdr:colOff>0</xdr:colOff>
      <xdr:row>8</xdr:row>
      <xdr:rowOff>0</xdr:rowOff>
    </xdr:from>
    <xdr:to>
      <xdr:col>1</xdr:col>
      <xdr:colOff>41709</xdr:colOff>
      <xdr:row>8</xdr:row>
      <xdr:rowOff>220980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2310063"/>
          <a:ext cx="274320" cy="220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n>
                <a:noFill/>
              </a:ln>
              <a:solidFill>
                <a:srgbClr val="FF0000"/>
              </a:solidFill>
            </a:rPr>
            <a:t>⑤</a:t>
          </a:r>
        </a:p>
      </xdr:txBody>
    </xdr:sp>
    <xdr:clientData fPrintsWithSheet="0"/>
  </xdr:twoCellAnchor>
  <xdr:twoCellAnchor>
    <xdr:from>
      <xdr:col>3</xdr:col>
      <xdr:colOff>8021</xdr:colOff>
      <xdr:row>7</xdr:row>
      <xdr:rowOff>16042</xdr:rowOff>
    </xdr:from>
    <xdr:to>
      <xdr:col>3</xdr:col>
      <xdr:colOff>282341</xdr:colOff>
      <xdr:row>7</xdr:row>
      <xdr:rowOff>237022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735179" y="2037347"/>
          <a:ext cx="274320" cy="220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n>
                <a:noFill/>
              </a:ln>
              <a:solidFill>
                <a:srgbClr val="FF0000"/>
              </a:solidFill>
            </a:rPr>
            <a:t>⑥</a:t>
          </a:r>
        </a:p>
      </xdr:txBody>
    </xdr:sp>
    <xdr:clientData fPrintsWithSheet="0"/>
  </xdr:twoCellAnchor>
  <xdr:twoCellAnchor>
    <xdr:from>
      <xdr:col>3</xdr:col>
      <xdr:colOff>8021</xdr:colOff>
      <xdr:row>8</xdr:row>
      <xdr:rowOff>16042</xdr:rowOff>
    </xdr:from>
    <xdr:to>
      <xdr:col>3</xdr:col>
      <xdr:colOff>282341</xdr:colOff>
      <xdr:row>8</xdr:row>
      <xdr:rowOff>237022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735179" y="2326105"/>
          <a:ext cx="274320" cy="220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n>
                <a:noFill/>
              </a:ln>
              <a:solidFill>
                <a:srgbClr val="FF0000"/>
              </a:solidFill>
            </a:rPr>
            <a:t>⑦</a:t>
          </a:r>
        </a:p>
      </xdr:txBody>
    </xdr:sp>
    <xdr:clientData fPrintsWithSheet="0"/>
  </xdr:twoCellAnchor>
  <xdr:twoCellAnchor>
    <xdr:from>
      <xdr:col>3</xdr:col>
      <xdr:colOff>56148</xdr:colOff>
      <xdr:row>18</xdr:row>
      <xdr:rowOff>24063</xdr:rowOff>
    </xdr:from>
    <xdr:to>
      <xdr:col>3</xdr:col>
      <xdr:colOff>330468</xdr:colOff>
      <xdr:row>18</xdr:row>
      <xdr:rowOff>245043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783306" y="5221705"/>
          <a:ext cx="274320" cy="220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n>
                <a:noFill/>
              </a:ln>
              <a:solidFill>
                <a:srgbClr val="FF0000"/>
              </a:solidFill>
            </a:rPr>
            <a:t>⑧</a:t>
          </a:r>
        </a:p>
      </xdr:txBody>
    </xdr:sp>
    <xdr:clientData fPrintsWithSheet="0"/>
  </xdr:twoCellAnchor>
  <xdr:twoCellAnchor>
    <xdr:from>
      <xdr:col>3</xdr:col>
      <xdr:colOff>40105</xdr:colOff>
      <xdr:row>22</xdr:row>
      <xdr:rowOff>16043</xdr:rowOff>
    </xdr:from>
    <xdr:to>
      <xdr:col>3</xdr:col>
      <xdr:colOff>314425</xdr:colOff>
      <xdr:row>22</xdr:row>
      <xdr:rowOff>237023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767263" y="6368717"/>
          <a:ext cx="274320" cy="220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n>
                <a:noFill/>
              </a:ln>
              <a:solidFill>
                <a:srgbClr val="FF0000"/>
              </a:solidFill>
            </a:rPr>
            <a:t>⑨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1</xdr:row>
          <xdr:rowOff>0</xdr:rowOff>
        </xdr:from>
        <xdr:to>
          <xdr:col>10</xdr:col>
          <xdr:colOff>624840</xdr:colOff>
          <xdr:row>2</xdr:row>
          <xdr:rowOff>30480</xdr:rowOff>
        </xdr:to>
        <xdr:sp macro="" textlink="">
          <xdr:nvSpPr>
            <xdr:cNvPr id="2053" name="CommandButton1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17</xdr:col>
      <xdr:colOff>83820</xdr:colOff>
      <xdr:row>0</xdr:row>
      <xdr:rowOff>160020</xdr:rowOff>
    </xdr:from>
    <xdr:to>
      <xdr:col>24</xdr:col>
      <xdr:colOff>330868</xdr:colOff>
      <xdr:row>5</xdr:row>
      <xdr:rowOff>65371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6140" y="160020"/>
          <a:ext cx="5306728" cy="1238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76200</xdr:colOff>
      <xdr:row>6</xdr:row>
      <xdr:rowOff>15240</xdr:rowOff>
    </xdr:from>
    <xdr:to>
      <xdr:col>23</xdr:col>
      <xdr:colOff>432834</xdr:colOff>
      <xdr:row>15</xdr:row>
      <xdr:rowOff>38100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1018520" y="1615440"/>
          <a:ext cx="4799094" cy="242316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出来高調書</a:t>
          </a:r>
          <a:r>
            <a:rPr kumimoji="1" lang="en-US" altLang="ja-JP" sz="1100" b="1" u="sng"/>
            <a:t>(</a:t>
          </a:r>
          <a:r>
            <a:rPr kumimoji="1" lang="ja-JP" altLang="en-US" sz="1100" b="1" u="sng"/>
            <a:t>明細</a:t>
          </a:r>
          <a:r>
            <a:rPr kumimoji="1" lang="en-US" altLang="ja-JP" sz="1100" b="1" u="sng"/>
            <a:t>)</a:t>
          </a:r>
          <a:r>
            <a:rPr kumimoji="1" lang="ja-JP" altLang="en-US" sz="1100" b="1" u="sng"/>
            <a:t>の作成要領</a:t>
          </a:r>
          <a:endParaRPr kumimoji="1" lang="en-US" altLang="ja-JP" sz="1100" b="1" u="sng"/>
        </a:p>
        <a:p>
          <a:endParaRPr kumimoji="1" lang="en-US" altLang="ja-JP" sz="1100" b="1" u="sng"/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名称・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摘要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・単位等の必要事項を入力して下さい。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・見積内訳書は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ページまで出力するよう設定してあります。ページの過不足を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調整された場合は設定をお願い致します。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r>
            <a:rPr kumimoji="1" lang="ja-JP" altLang="en-US" sz="1100" b="0" u="none">
              <a:solidFill>
                <a:sysClr val="windowText" lastClr="000000"/>
              </a:solidFill>
            </a:rPr>
            <a:t>・</a:t>
          </a:r>
          <a:r>
            <a:rPr kumimoji="1" lang="en-US" altLang="ja-JP" sz="1100" b="0" u="none">
              <a:solidFill>
                <a:sysClr val="windowText" lastClr="000000"/>
              </a:solidFill>
            </a:rPr>
            <a:t>1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回目請求書の場合は</a:t>
          </a:r>
          <a:r>
            <a:rPr kumimoji="1" lang="en-US" altLang="ja-JP" sz="1100" b="0" u="none">
              <a:solidFill>
                <a:sysClr val="windowText" lastClr="000000"/>
              </a:solidFill>
            </a:rPr>
            <a:t>『</a:t>
          </a:r>
          <a:r>
            <a:rPr kumimoji="1" lang="ja-JP" altLang="en-US" sz="1100" b="0" u="none">
              <a:solidFill>
                <a:srgbClr val="FF0000"/>
              </a:solidFill>
            </a:rPr>
            <a:t>Ｂ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前月迄累計</a:t>
          </a:r>
          <a:r>
            <a:rPr kumimoji="1" lang="en-US" altLang="ja-JP" sz="1100" b="0" u="none">
              <a:solidFill>
                <a:sysClr val="windowText" lastClr="000000"/>
              </a:solidFill>
            </a:rPr>
            <a:t>』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は空欄にして下さい。</a:t>
          </a:r>
          <a:r>
            <a:rPr kumimoji="1" lang="en-US" altLang="ja-JP" sz="1100" b="0" u="none">
              <a:solidFill>
                <a:sysClr val="windowText" lastClr="000000"/>
              </a:solidFill>
            </a:rPr>
            <a:t>2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回目以降は</a:t>
          </a:r>
          <a:endParaRPr kumimoji="1" lang="en-US" altLang="ja-JP" sz="1100" b="0" u="none">
            <a:solidFill>
              <a:sysClr val="windowText" lastClr="000000"/>
            </a:solidFill>
          </a:endParaRPr>
        </a:p>
        <a:p>
          <a:r>
            <a:rPr kumimoji="1" lang="ja-JP" altLang="en-US" sz="1100" b="0" u="none">
              <a:solidFill>
                <a:sysClr val="windowText" lastClr="000000"/>
              </a:solidFill>
            </a:rPr>
            <a:t>　前回の</a:t>
          </a:r>
          <a:r>
            <a:rPr kumimoji="1" lang="en-US" altLang="ja-JP" sz="1100" b="0" u="none">
              <a:solidFill>
                <a:sysClr val="windowText" lastClr="000000"/>
              </a:solidFill>
            </a:rPr>
            <a:t>『</a:t>
          </a:r>
          <a:r>
            <a:rPr kumimoji="1" lang="ja-JP" altLang="en-US" sz="1100" b="0" u="none">
              <a:solidFill>
                <a:srgbClr val="FF0000"/>
              </a:solidFill>
            </a:rPr>
            <a:t>Ｄ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累計</a:t>
          </a:r>
          <a:r>
            <a:rPr kumimoji="1" lang="en-US" altLang="ja-JP" sz="1100" b="0" u="none">
              <a:solidFill>
                <a:sysClr val="windowText" lastClr="000000"/>
              </a:solidFill>
            </a:rPr>
            <a:t>』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を</a:t>
          </a:r>
          <a:r>
            <a:rPr kumimoji="1" lang="en-US" altLang="ja-JP" sz="1100" b="0" u="none">
              <a:solidFill>
                <a:sysClr val="windowText" lastClr="000000"/>
              </a:solidFill>
            </a:rPr>
            <a:t>『</a:t>
          </a:r>
          <a:r>
            <a:rPr kumimoji="1" lang="ja-JP" altLang="en-US" sz="1100" b="0" u="none">
              <a:solidFill>
                <a:srgbClr val="FF0000"/>
              </a:solidFill>
            </a:rPr>
            <a:t>Ｂ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前月迄累計</a:t>
          </a:r>
          <a:r>
            <a:rPr kumimoji="1" lang="en-US" altLang="ja-JP" sz="1100" b="0" u="none">
              <a:solidFill>
                <a:sysClr val="windowText" lastClr="000000"/>
              </a:solidFill>
            </a:rPr>
            <a:t>』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に入力またはコピーして下さい。</a:t>
          </a:r>
          <a:r>
            <a:rPr kumimoji="1" lang="en-US" altLang="ja-JP" sz="1100" b="0" u="none">
              <a:solidFill>
                <a:sysClr val="windowText" lastClr="000000"/>
              </a:solidFill>
            </a:rPr>
            <a:t>(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累計欄に</a:t>
          </a:r>
          <a:endParaRPr kumimoji="1" lang="en-US" altLang="ja-JP" sz="1100" b="0" u="none">
            <a:solidFill>
              <a:sysClr val="windowText" lastClr="000000"/>
            </a:solidFill>
          </a:endParaRPr>
        </a:p>
        <a:p>
          <a:r>
            <a:rPr kumimoji="1" lang="ja-JP" altLang="en-US" sz="1100" b="0" u="none">
              <a:solidFill>
                <a:sysClr val="windowText" lastClr="000000"/>
              </a:solidFill>
            </a:rPr>
            <a:t>　は数式が入力されているので、コピーの際はご注意下さい</a:t>
          </a:r>
          <a:r>
            <a:rPr kumimoji="1" lang="en-US" altLang="ja-JP" sz="1100" b="0" u="none">
              <a:solidFill>
                <a:sysClr val="windowText" lastClr="000000"/>
              </a:solidFill>
            </a:rPr>
            <a:t>)</a:t>
          </a:r>
        </a:p>
        <a:p>
          <a:endParaRPr kumimoji="1" lang="en-US" altLang="ja-JP" sz="1100" b="0" u="none"/>
        </a:p>
        <a:p>
          <a:r>
            <a:rPr kumimoji="1" lang="ja-JP" altLang="en-US" sz="1100" b="0" u="none"/>
            <a:t>・</a:t>
          </a:r>
          <a:r>
            <a:rPr kumimoji="1" lang="en-US" altLang="ja-JP" sz="1100" b="0" u="none"/>
            <a:t>『</a:t>
          </a:r>
          <a:r>
            <a:rPr kumimoji="1" lang="ja-JP" altLang="en-US" sz="1100" b="0" u="none">
              <a:solidFill>
                <a:srgbClr val="FF0000"/>
              </a:solidFill>
            </a:rPr>
            <a:t>Ｃ</a:t>
          </a:r>
          <a:r>
            <a:rPr kumimoji="1" lang="ja-JP" altLang="en-US" sz="1100" b="0" u="none">
              <a:solidFill>
                <a:sysClr val="windowText" lastClr="000000"/>
              </a:solidFill>
            </a:rPr>
            <a:t>当月</a:t>
          </a:r>
          <a:r>
            <a:rPr kumimoji="1" lang="en-US" altLang="ja-JP" sz="1100" b="0" u="none"/>
            <a:t>』</a:t>
          </a:r>
          <a:r>
            <a:rPr kumimoji="1" lang="ja-JP" altLang="en-US" sz="1100" b="0" u="none"/>
            <a:t>に当月の出来高数量と金額を入力して下さい。</a:t>
          </a:r>
          <a:endParaRPr kumimoji="1" lang="en-US" altLang="ja-JP" sz="1100" b="0" u="none"/>
        </a:p>
        <a:p>
          <a:endParaRPr kumimoji="1" lang="en-US" altLang="ja-JP" sz="1100" b="0" u="none"/>
        </a:p>
        <a:p>
          <a:endParaRPr kumimoji="1" lang="en-US" altLang="ja-JP" sz="1100" b="0" u="none"/>
        </a:p>
        <a:p>
          <a:r>
            <a:rPr kumimoji="1" lang="ja-JP" altLang="en-US" sz="1100" b="0" u="none"/>
            <a:t>　　</a:t>
          </a:r>
          <a:endParaRPr kumimoji="1" lang="en-US" altLang="ja-JP" sz="1100" b="0" u="none"/>
        </a:p>
        <a:p>
          <a:endParaRPr kumimoji="1" lang="en-US" altLang="ja-JP" sz="1100" b="0" u="none"/>
        </a:p>
        <a:p>
          <a:endParaRPr kumimoji="1" lang="en-US" altLang="ja-JP" sz="1100" b="0" u="none"/>
        </a:p>
        <a:p>
          <a:endParaRPr kumimoji="1" lang="en-US" altLang="ja-JP" sz="1100" b="0" u="none"/>
        </a:p>
        <a:p>
          <a:endParaRPr kumimoji="1" lang="en-US" altLang="ja-JP" sz="1100" b="0" u="none"/>
        </a:p>
      </xdr:txBody>
    </xdr:sp>
    <xdr:clientData/>
  </xdr:twoCellAnchor>
  <xdr:twoCellAnchor>
    <xdr:from>
      <xdr:col>5</xdr:col>
      <xdr:colOff>236220</xdr:colOff>
      <xdr:row>3</xdr:row>
      <xdr:rowOff>30480</xdr:rowOff>
    </xdr:from>
    <xdr:to>
      <xdr:col>5</xdr:col>
      <xdr:colOff>510540</xdr:colOff>
      <xdr:row>3</xdr:row>
      <xdr:rowOff>251460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528060" y="830580"/>
          <a:ext cx="274320" cy="220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n>
                <a:noFill/>
              </a:ln>
              <a:solidFill>
                <a:srgbClr val="FF0000"/>
              </a:solidFill>
            </a:rPr>
            <a:t>Ａ</a:t>
          </a:r>
        </a:p>
      </xdr:txBody>
    </xdr:sp>
    <xdr:clientData fPrintsWithSheet="0"/>
  </xdr:twoCellAnchor>
  <xdr:twoCellAnchor>
    <xdr:from>
      <xdr:col>8</xdr:col>
      <xdr:colOff>22860</xdr:colOff>
      <xdr:row>3</xdr:row>
      <xdr:rowOff>22860</xdr:rowOff>
    </xdr:from>
    <xdr:to>
      <xdr:col>8</xdr:col>
      <xdr:colOff>297180</xdr:colOff>
      <xdr:row>3</xdr:row>
      <xdr:rowOff>243840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577840" y="822960"/>
          <a:ext cx="274320" cy="220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n>
                <a:noFill/>
              </a:ln>
              <a:solidFill>
                <a:srgbClr val="FF0000"/>
              </a:solidFill>
            </a:rPr>
            <a:t>Ｂ</a:t>
          </a:r>
          <a:endParaRPr kumimoji="1" lang="en-US" altLang="ja-JP" sz="1100" b="1">
            <a:ln>
              <a:noFill/>
            </a:ln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10</xdr:col>
      <xdr:colOff>68580</xdr:colOff>
      <xdr:row>3</xdr:row>
      <xdr:rowOff>15240</xdr:rowOff>
    </xdr:from>
    <xdr:to>
      <xdr:col>10</xdr:col>
      <xdr:colOff>342900</xdr:colOff>
      <xdr:row>3</xdr:row>
      <xdr:rowOff>236220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155180" y="815340"/>
          <a:ext cx="274320" cy="220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n>
                <a:noFill/>
              </a:ln>
              <a:solidFill>
                <a:srgbClr val="FF0000"/>
              </a:solidFill>
            </a:rPr>
            <a:t>Ｃ</a:t>
          </a:r>
        </a:p>
      </xdr:txBody>
    </xdr:sp>
    <xdr:clientData fPrintsWithSheet="0"/>
  </xdr:twoCellAnchor>
  <xdr:twoCellAnchor>
    <xdr:from>
      <xdr:col>12</xdr:col>
      <xdr:colOff>167640</xdr:colOff>
      <xdr:row>3</xdr:row>
      <xdr:rowOff>15240</xdr:rowOff>
    </xdr:from>
    <xdr:to>
      <xdr:col>12</xdr:col>
      <xdr:colOff>441960</xdr:colOff>
      <xdr:row>3</xdr:row>
      <xdr:rowOff>236220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8785860" y="815340"/>
          <a:ext cx="274320" cy="2209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n>
                <a:noFill/>
              </a:ln>
              <a:solidFill>
                <a:srgbClr val="FF0000"/>
              </a:solidFill>
            </a:rPr>
            <a:t>Ｄ</a:t>
          </a:r>
          <a:endParaRPr kumimoji="1" lang="en-US" altLang="ja-JP" sz="1100" b="1">
            <a:ln>
              <a:noFill/>
            </a:ln>
            <a:solidFill>
              <a:srgbClr val="FF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H25"/>
  <sheetViews>
    <sheetView showGridLines="0" showRowColHeaders="0" tabSelected="1" view="pageBreakPreview" zoomScale="90" zoomScaleNormal="95" zoomScaleSheetLayoutView="90" workbookViewId="0">
      <selection activeCell="C6" sqref="C6:F6"/>
    </sheetView>
  </sheetViews>
  <sheetFormatPr defaultColWidth="9" defaultRowHeight="16.2" x14ac:dyDescent="0.2"/>
  <cols>
    <col min="1" max="1" width="3.33203125" style="1" customWidth="1"/>
    <col min="2" max="2" width="15.6640625" style="1" customWidth="1"/>
    <col min="3" max="3" width="20.6640625" style="1" customWidth="1"/>
    <col min="4" max="4" width="15.6640625" style="1" customWidth="1"/>
    <col min="5" max="5" width="15.6640625" style="2" customWidth="1"/>
    <col min="6" max="8" width="23.6640625" style="1" customWidth="1"/>
    <col min="9" max="9" width="1.88671875" style="1" customWidth="1"/>
    <col min="10" max="16384" width="9" style="1"/>
  </cols>
  <sheetData>
    <row r="1" spans="2:8" ht="23.1" customHeight="1" x14ac:dyDescent="0.2"/>
    <row r="2" spans="2:8" ht="23.1" customHeight="1" x14ac:dyDescent="0.2"/>
    <row r="3" spans="2:8" ht="23.1" customHeight="1" x14ac:dyDescent="0.3">
      <c r="E3" s="104" t="s">
        <v>0</v>
      </c>
      <c r="F3" s="104"/>
    </row>
    <row r="4" spans="2:8" ht="23.1" customHeight="1" x14ac:dyDescent="0.2">
      <c r="E4" s="3"/>
      <c r="F4" s="37">
        <v>45219</v>
      </c>
      <c r="G4" s="1" t="s">
        <v>56</v>
      </c>
    </row>
    <row r="5" spans="2:8" ht="23.1" customHeight="1" x14ac:dyDescent="0.2">
      <c r="H5" s="4"/>
    </row>
    <row r="6" spans="2:8" ht="23.1" customHeight="1" x14ac:dyDescent="0.35">
      <c r="B6" s="5" t="s">
        <v>1</v>
      </c>
      <c r="C6" s="105"/>
      <c r="D6" s="105"/>
      <c r="E6" s="105"/>
      <c r="F6" s="105"/>
    </row>
    <row r="7" spans="2:8" ht="23.1" customHeight="1" x14ac:dyDescent="0.2">
      <c r="B7" s="6" t="s">
        <v>2</v>
      </c>
      <c r="C7" s="106"/>
      <c r="D7" s="106"/>
      <c r="E7" s="106"/>
      <c r="F7" s="106"/>
    </row>
    <row r="8" spans="2:8" ht="23.1" customHeight="1" x14ac:dyDescent="0.35">
      <c r="B8" s="6" t="s">
        <v>3</v>
      </c>
      <c r="C8" s="38"/>
      <c r="D8" s="7" t="s">
        <v>4</v>
      </c>
      <c r="E8" s="106"/>
      <c r="F8" s="106"/>
    </row>
    <row r="9" spans="2:8" ht="23.1" customHeight="1" x14ac:dyDescent="0.35">
      <c r="B9" s="6" t="s">
        <v>5</v>
      </c>
      <c r="C9" s="38"/>
      <c r="D9" s="7" t="s">
        <v>6</v>
      </c>
      <c r="E9" s="106"/>
      <c r="F9" s="106"/>
    </row>
    <row r="10" spans="2:8" ht="23.1" customHeight="1" x14ac:dyDescent="0.2">
      <c r="H10" s="2" t="s">
        <v>7</v>
      </c>
    </row>
    <row r="11" spans="2:8" ht="23.1" customHeight="1" x14ac:dyDescent="0.35">
      <c r="F11" s="8" t="s">
        <v>8</v>
      </c>
      <c r="G11" s="9" t="s">
        <v>9</v>
      </c>
      <c r="H11" s="33">
        <f>内訳調書!H580</f>
        <v>0</v>
      </c>
    </row>
    <row r="12" spans="2:8" ht="23.1" customHeight="1" x14ac:dyDescent="0.35">
      <c r="F12" s="8" t="s">
        <v>10</v>
      </c>
      <c r="G12" s="9" t="s">
        <v>11</v>
      </c>
      <c r="H12" s="33">
        <f>H11*$C$23</f>
        <v>0</v>
      </c>
    </row>
    <row r="13" spans="2:8" ht="23.1" customHeight="1" x14ac:dyDescent="0.35">
      <c r="F13" s="8" t="s">
        <v>12</v>
      </c>
      <c r="G13" s="9" t="s">
        <v>13</v>
      </c>
      <c r="H13" s="33">
        <f>H11+H12</f>
        <v>0</v>
      </c>
    </row>
    <row r="14" spans="2:8" ht="23.1" customHeight="1" x14ac:dyDescent="0.2"/>
    <row r="15" spans="2:8" ht="23.1" customHeight="1" x14ac:dyDescent="0.2">
      <c r="B15" s="8" t="s">
        <v>14</v>
      </c>
      <c r="C15" s="10"/>
      <c r="D15" s="10"/>
      <c r="E15" s="9"/>
      <c r="F15" s="11" t="s">
        <v>15</v>
      </c>
      <c r="G15" s="11" t="s">
        <v>16</v>
      </c>
      <c r="H15" s="11" t="s">
        <v>17</v>
      </c>
    </row>
    <row r="16" spans="2:8" ht="23.1" customHeight="1" x14ac:dyDescent="0.35">
      <c r="B16" s="12" t="s">
        <v>18</v>
      </c>
      <c r="C16" s="13"/>
      <c r="D16" s="13"/>
      <c r="E16" s="14" t="s">
        <v>19</v>
      </c>
      <c r="F16" s="34">
        <f>内訳調書!J580</f>
        <v>0</v>
      </c>
      <c r="G16" s="34">
        <f>内訳調書!L580</f>
        <v>0</v>
      </c>
      <c r="H16" s="34">
        <f>G16+F16</f>
        <v>0</v>
      </c>
    </row>
    <row r="17" spans="2:8" ht="23.1" customHeight="1" x14ac:dyDescent="0.35">
      <c r="B17" s="8" t="s">
        <v>20</v>
      </c>
      <c r="C17" s="10"/>
      <c r="D17" s="10"/>
      <c r="E17" s="9" t="s">
        <v>21</v>
      </c>
      <c r="F17" s="35">
        <f>IF(H11=0,,F16/H11)</f>
        <v>0</v>
      </c>
      <c r="G17" s="35">
        <f>IF(H11=0,,G16/H11)</f>
        <v>0</v>
      </c>
      <c r="H17" s="35">
        <f>IF(H11=0,,H16/H11)</f>
        <v>0</v>
      </c>
    </row>
    <row r="18" spans="2:8" ht="23.1" customHeight="1" x14ac:dyDescent="0.35">
      <c r="B18" s="8" t="s">
        <v>22</v>
      </c>
      <c r="C18" s="10"/>
      <c r="D18" s="10"/>
      <c r="E18" s="9" t="s">
        <v>23</v>
      </c>
      <c r="F18" s="33">
        <f>F16-F19</f>
        <v>0</v>
      </c>
      <c r="G18" s="33">
        <f>G16-G19</f>
        <v>0</v>
      </c>
      <c r="H18" s="33">
        <f>G18+F18</f>
        <v>0</v>
      </c>
    </row>
    <row r="19" spans="2:8" ht="23.1" customHeight="1" x14ac:dyDescent="0.35">
      <c r="B19" s="8" t="s">
        <v>24</v>
      </c>
      <c r="C19" s="107">
        <v>0.1</v>
      </c>
      <c r="D19" s="10"/>
      <c r="E19" s="9" t="s">
        <v>25</v>
      </c>
      <c r="F19" s="34">
        <f>IF(ISERROR(F16*C19)=FALSE,F16*C19,0)</f>
        <v>0</v>
      </c>
      <c r="G19" s="33">
        <f>IF(ISERROR(G16*C19)=FALSE,G16*C19,0)</f>
        <v>0</v>
      </c>
      <c r="H19" s="33">
        <f>H16-H18</f>
        <v>0</v>
      </c>
    </row>
    <row r="20" spans="2:8" ht="23.1" customHeight="1" x14ac:dyDescent="0.35">
      <c r="B20" s="8" t="s">
        <v>26</v>
      </c>
      <c r="C20" s="10"/>
      <c r="D20" s="10"/>
      <c r="E20" s="9" t="s">
        <v>27</v>
      </c>
      <c r="F20" s="36"/>
      <c r="G20" s="36"/>
      <c r="H20" s="33">
        <f>G20+F20</f>
        <v>0</v>
      </c>
    </row>
    <row r="21" spans="2:8" ht="23.1" customHeight="1" x14ac:dyDescent="0.35">
      <c r="B21" s="8" t="s">
        <v>28</v>
      </c>
      <c r="C21" s="10"/>
      <c r="D21" s="10"/>
      <c r="E21" s="9" t="s">
        <v>29</v>
      </c>
      <c r="F21" s="33">
        <f>F20+F18</f>
        <v>0</v>
      </c>
      <c r="G21" s="33">
        <f>G20+G18</f>
        <v>0</v>
      </c>
      <c r="H21" s="33">
        <f>H20+H18</f>
        <v>0</v>
      </c>
    </row>
    <row r="22" spans="2:8" ht="23.1" customHeight="1" x14ac:dyDescent="0.35">
      <c r="B22" s="8" t="s">
        <v>30</v>
      </c>
      <c r="C22" s="10"/>
      <c r="D22" s="10"/>
      <c r="E22" s="9" t="s">
        <v>31</v>
      </c>
      <c r="F22" s="33">
        <f>H11-F21</f>
        <v>0</v>
      </c>
      <c r="G22" s="15"/>
      <c r="H22" s="33">
        <f>H11-H21</f>
        <v>0</v>
      </c>
    </row>
    <row r="23" spans="2:8" ht="23.1" customHeight="1" x14ac:dyDescent="0.35">
      <c r="B23" s="8" t="s">
        <v>32</v>
      </c>
      <c r="C23" s="39">
        <v>0.1</v>
      </c>
      <c r="D23" s="10"/>
      <c r="E23" s="9" t="s">
        <v>33</v>
      </c>
      <c r="F23" s="33">
        <f>(F18+F20)*C23</f>
        <v>0</v>
      </c>
      <c r="G23" s="33">
        <f>(G18+G20)*C23</f>
        <v>0</v>
      </c>
      <c r="H23" s="33">
        <f>(H18+H20)*C23</f>
        <v>0</v>
      </c>
    </row>
    <row r="24" spans="2:8" ht="23.1" customHeight="1" x14ac:dyDescent="0.35">
      <c r="B24" s="8" t="s">
        <v>34</v>
      </c>
      <c r="C24" s="10"/>
      <c r="D24" s="10"/>
      <c r="E24" s="9" t="s">
        <v>35</v>
      </c>
      <c r="F24" s="33">
        <f>F18+F20+F23</f>
        <v>0</v>
      </c>
      <c r="G24" s="33">
        <f>G18+G20+G23</f>
        <v>0</v>
      </c>
      <c r="H24" s="33">
        <f>H18+H20+H23</f>
        <v>0</v>
      </c>
    </row>
    <row r="25" spans="2:8" ht="23.1" customHeight="1" x14ac:dyDescent="0.35">
      <c r="B25" s="8" t="s">
        <v>36</v>
      </c>
      <c r="C25" s="10"/>
      <c r="D25" s="10"/>
      <c r="E25" s="9" t="s">
        <v>37</v>
      </c>
      <c r="F25" s="33">
        <f>H13-F24</f>
        <v>0</v>
      </c>
      <c r="G25" s="15"/>
      <c r="H25" s="33">
        <f>H13-H24</f>
        <v>0</v>
      </c>
    </row>
  </sheetData>
  <sheetProtection sheet="1" selectLockedCells="1"/>
  <mergeCells count="5">
    <mergeCell ref="E3:F3"/>
    <mergeCell ref="C6:F6"/>
    <mergeCell ref="C7:F7"/>
    <mergeCell ref="E8:F8"/>
    <mergeCell ref="E9:F9"/>
  </mergeCells>
  <phoneticPr fontId="4"/>
  <dataValidations xWindow="286" yWindow="537" count="5">
    <dataValidation allowBlank="1" showInputMessage="1" showErrorMessage="1" promptTitle="【工事番号】" prompt="注文書記載の工事番号を入力してください。" sqref="C6:D6" xr:uid="{00000000-0002-0000-0000-000000000000}"/>
    <dataValidation allowBlank="1" showInputMessage="1" showErrorMessage="1" promptTitle="【注文番号】" prompt="注文書に記載の番号を入力してください。" sqref="C8" xr:uid="{00000000-0002-0000-0000-000001000000}"/>
    <dataValidation allowBlank="1" showInputMessage="1" showErrorMessage="1" promptTitle="【取引No.】" prompt="ｱﾙﾌｧﾍﾞｯﾄ+7桁のｺｰﾄﾞを入力してください。" sqref="C9" xr:uid="{00000000-0002-0000-0000-000002000000}"/>
    <dataValidation type="list" allowBlank="1" showInputMessage="1" showErrorMessage="1" sqref="C23" xr:uid="{00000000-0002-0000-0000-000003000000}">
      <formula1>"8%,10%"</formula1>
    </dataValidation>
    <dataValidation type="list" allowBlank="1" showInputMessage="1" showErrorMessage="1" sqref="C19" xr:uid="{00000000-0002-0000-0000-000004000000}">
      <formula1>"　,5%,10%"</formula1>
    </dataValidation>
  </dataValidations>
  <pageMargins left="0.15748031496062992" right="0.19685039370078741" top="0.39370078740157483" bottom="0.19685039370078741" header="0.51181102362204722" footer="0.23622047244094491"/>
  <pageSetup paperSize="9" scale="98" orientation="landscape" blackAndWhite="1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W580"/>
  <sheetViews>
    <sheetView showGridLines="0" view="pageBreakPreview" zoomScaleNormal="102" zoomScaleSheetLayoutView="100" workbookViewId="0">
      <selection activeCell="N529" sqref="N529"/>
    </sheetView>
  </sheetViews>
  <sheetFormatPr defaultColWidth="9" defaultRowHeight="21" customHeight="1" x14ac:dyDescent="0.15"/>
  <cols>
    <col min="1" max="1" width="1.6640625" style="45" customWidth="1"/>
    <col min="2" max="2" width="3.88671875" style="45" customWidth="1"/>
    <col min="3" max="3" width="20.109375" style="45" customWidth="1"/>
    <col min="4" max="4" width="18.44140625" style="45" customWidth="1"/>
    <col min="5" max="5" width="3.88671875" style="46" customWidth="1"/>
    <col min="6" max="7" width="10.6640625" style="45" customWidth="1"/>
    <col min="8" max="8" width="11.6640625" style="45" customWidth="1"/>
    <col min="9" max="9" width="10.6640625" style="45" customWidth="1"/>
    <col min="10" max="10" width="11.6640625" style="45" customWidth="1"/>
    <col min="11" max="11" width="10.6640625" style="45" customWidth="1"/>
    <col min="12" max="12" width="11.6640625" style="45" customWidth="1"/>
    <col min="13" max="13" width="10.6640625" style="45" customWidth="1"/>
    <col min="14" max="14" width="12.6640625" style="50" customWidth="1"/>
    <col min="15" max="15" width="8.77734375" style="45" bestFit="1" customWidth="1"/>
    <col min="16" max="17" width="0.88671875" style="49" customWidth="1"/>
    <col min="18" max="18" width="11.6640625" style="45" customWidth="1"/>
    <col min="19" max="19" width="11.44140625" style="45" customWidth="1"/>
    <col min="20" max="21" width="11.6640625" style="45" customWidth="1"/>
    <col min="22" max="22" width="11.6640625" style="50" customWidth="1"/>
    <col min="23" max="23" width="6.6640625" style="45" customWidth="1"/>
    <col min="24" max="16384" width="9" style="45"/>
  </cols>
  <sheetData>
    <row r="2" spans="2:23" ht="21" customHeight="1" x14ac:dyDescent="0.25">
      <c r="G2" s="47" t="s">
        <v>48</v>
      </c>
      <c r="H2" s="48"/>
      <c r="I2" s="48"/>
      <c r="M2" s="49"/>
      <c r="O2" s="51"/>
      <c r="W2" s="51"/>
    </row>
    <row r="3" spans="2:23" ht="21" customHeight="1" x14ac:dyDescent="0.15">
      <c r="F3" s="49"/>
      <c r="H3" s="49"/>
      <c r="K3" s="49"/>
      <c r="L3" s="49"/>
      <c r="M3" s="52">
        <v>1</v>
      </c>
      <c r="N3" s="53" t="s">
        <v>38</v>
      </c>
      <c r="V3" s="53"/>
    </row>
    <row r="4" spans="2:23" ht="21" customHeight="1" x14ac:dyDescent="0.15">
      <c r="B4" s="54"/>
      <c r="C4" s="55"/>
      <c r="D4" s="56"/>
      <c r="E4" s="55"/>
      <c r="F4" s="57" t="s">
        <v>49</v>
      </c>
      <c r="G4" s="57"/>
      <c r="H4" s="57"/>
      <c r="I4" s="58" t="s">
        <v>50</v>
      </c>
      <c r="J4" s="59"/>
      <c r="K4" s="58" t="s">
        <v>39</v>
      </c>
      <c r="L4" s="57"/>
      <c r="M4" s="58" t="s">
        <v>40</v>
      </c>
      <c r="N4" s="60"/>
      <c r="O4" s="59"/>
      <c r="V4" s="61"/>
    </row>
    <row r="5" spans="2:23" ht="21" customHeight="1" x14ac:dyDescent="0.15">
      <c r="B5" s="62" t="s">
        <v>55</v>
      </c>
      <c r="C5" s="63" t="s">
        <v>41</v>
      </c>
      <c r="D5" s="64" t="s">
        <v>42</v>
      </c>
      <c r="E5" s="63" t="s">
        <v>43</v>
      </c>
      <c r="F5" s="65" t="s">
        <v>51</v>
      </c>
      <c r="G5" s="66" t="s">
        <v>45</v>
      </c>
      <c r="H5" s="67" t="s">
        <v>46</v>
      </c>
      <c r="I5" s="66" t="s">
        <v>51</v>
      </c>
      <c r="J5" s="65" t="s">
        <v>52</v>
      </c>
      <c r="K5" s="66" t="s">
        <v>44</v>
      </c>
      <c r="L5" s="68" t="s">
        <v>46</v>
      </c>
      <c r="M5" s="66" t="s">
        <v>44</v>
      </c>
      <c r="N5" s="69" t="s">
        <v>46</v>
      </c>
      <c r="O5" s="66" t="s">
        <v>47</v>
      </c>
      <c r="Q5" s="70"/>
      <c r="R5" s="46"/>
      <c r="S5" s="46"/>
      <c r="T5" s="46"/>
      <c r="U5" s="46"/>
      <c r="V5" s="71"/>
      <c r="W5" s="46"/>
    </row>
    <row r="6" spans="2:23" ht="21" customHeight="1" x14ac:dyDescent="0.25">
      <c r="B6" s="16"/>
      <c r="C6" s="17"/>
      <c r="D6" s="18"/>
      <c r="E6" s="40"/>
      <c r="F6" s="20"/>
      <c r="G6" s="21"/>
      <c r="H6" s="72">
        <f t="shared" ref="H6:H13" si="0">ROUNDDOWN(F6*G6,0)</f>
        <v>0</v>
      </c>
      <c r="I6" s="41"/>
      <c r="J6" s="42"/>
      <c r="K6" s="28"/>
      <c r="L6" s="30"/>
      <c r="M6" s="31"/>
      <c r="N6" s="73" t="str">
        <f>IF(J6+L6=0,"",J6+L6)</f>
        <v/>
      </c>
      <c r="O6" s="74" t="str">
        <f t="shared" ref="O6:O9" si="1">IF(ISERROR(N6/H6)=FALSE,N6/H6,"")</f>
        <v/>
      </c>
      <c r="Q6" s="75"/>
      <c r="R6" s="76"/>
      <c r="S6" s="76"/>
      <c r="U6" s="76"/>
      <c r="W6" s="77"/>
    </row>
    <row r="7" spans="2:23" ht="21" customHeight="1" x14ac:dyDescent="0.25">
      <c r="B7" s="22"/>
      <c r="C7" s="23"/>
      <c r="D7" s="24"/>
      <c r="E7" s="19"/>
      <c r="F7" s="26"/>
      <c r="G7" s="27"/>
      <c r="H7" s="78">
        <f t="shared" si="0"/>
        <v>0</v>
      </c>
      <c r="I7" s="43"/>
      <c r="J7" s="44"/>
      <c r="K7" s="29"/>
      <c r="L7" s="22"/>
      <c r="M7" s="29"/>
      <c r="N7" s="79" t="str">
        <f t="shared" ref="N7:N27" si="2">IF(J7+L7=0,"",J7+L7)</f>
        <v/>
      </c>
      <c r="O7" s="80" t="str">
        <f t="shared" si="1"/>
        <v/>
      </c>
      <c r="Q7" s="75"/>
      <c r="R7" s="76"/>
      <c r="S7" s="76"/>
      <c r="U7" s="76"/>
      <c r="W7" s="77"/>
    </row>
    <row r="8" spans="2:23" ht="21" customHeight="1" x14ac:dyDescent="0.25">
      <c r="B8" s="22"/>
      <c r="C8" s="23"/>
      <c r="D8" s="24"/>
      <c r="E8" s="25"/>
      <c r="F8" s="26"/>
      <c r="G8" s="27"/>
      <c r="H8" s="78">
        <f t="shared" si="0"/>
        <v>0</v>
      </c>
      <c r="I8" s="43"/>
      <c r="J8" s="44"/>
      <c r="K8" s="29"/>
      <c r="L8" s="22"/>
      <c r="M8" s="32"/>
      <c r="N8" s="81" t="str">
        <f t="shared" si="2"/>
        <v/>
      </c>
      <c r="O8" s="80" t="str">
        <f t="shared" si="1"/>
        <v/>
      </c>
      <c r="Q8" s="75"/>
      <c r="R8" s="76"/>
      <c r="S8" s="76"/>
      <c r="U8" s="76"/>
      <c r="W8" s="77"/>
    </row>
    <row r="9" spans="2:23" ht="21" customHeight="1" x14ac:dyDescent="0.25">
      <c r="B9" s="22"/>
      <c r="C9" s="23"/>
      <c r="D9" s="24"/>
      <c r="E9" s="25"/>
      <c r="F9" s="26"/>
      <c r="G9" s="27"/>
      <c r="H9" s="78">
        <f t="shared" si="0"/>
        <v>0</v>
      </c>
      <c r="I9" s="43"/>
      <c r="J9" s="44"/>
      <c r="K9" s="29"/>
      <c r="L9" s="22"/>
      <c r="M9" s="32"/>
      <c r="N9" s="81" t="str">
        <f t="shared" si="2"/>
        <v/>
      </c>
      <c r="O9" s="80" t="str">
        <f t="shared" si="1"/>
        <v/>
      </c>
      <c r="Q9" s="75"/>
      <c r="R9" s="76"/>
      <c r="S9" s="76"/>
      <c r="U9" s="76"/>
      <c r="W9" s="77"/>
    </row>
    <row r="10" spans="2:23" ht="21" customHeight="1" x14ac:dyDescent="0.25">
      <c r="B10" s="22"/>
      <c r="C10" s="23"/>
      <c r="D10" s="24"/>
      <c r="E10" s="25"/>
      <c r="F10" s="26"/>
      <c r="G10" s="27"/>
      <c r="H10" s="78">
        <f t="shared" si="0"/>
        <v>0</v>
      </c>
      <c r="I10" s="43"/>
      <c r="J10" s="44"/>
      <c r="K10" s="29"/>
      <c r="L10" s="22"/>
      <c r="M10" s="32"/>
      <c r="N10" s="81" t="str">
        <f t="shared" si="2"/>
        <v/>
      </c>
      <c r="O10" s="80" t="str">
        <f>IF(ISERROR(N10/H10)=FALSE,N10/H10,"")</f>
        <v/>
      </c>
      <c r="Q10" s="75"/>
      <c r="R10" s="76"/>
      <c r="S10" s="76"/>
      <c r="U10" s="76"/>
      <c r="W10" s="77"/>
    </row>
    <row r="11" spans="2:23" ht="21" customHeight="1" x14ac:dyDescent="0.25">
      <c r="B11" s="22"/>
      <c r="C11" s="23"/>
      <c r="D11" s="24"/>
      <c r="E11" s="25"/>
      <c r="F11" s="26"/>
      <c r="G11" s="27"/>
      <c r="H11" s="78">
        <f t="shared" si="0"/>
        <v>0</v>
      </c>
      <c r="I11" s="43"/>
      <c r="J11" s="44"/>
      <c r="K11" s="29"/>
      <c r="L11" s="22"/>
      <c r="M11" s="32"/>
      <c r="N11" s="81" t="str">
        <f t="shared" si="2"/>
        <v/>
      </c>
      <c r="O11" s="80" t="str">
        <f t="shared" ref="O11:O27" si="3">IF(ISERROR(N11/H11)=FALSE,N11/H11,"")</f>
        <v/>
      </c>
      <c r="Q11" s="75"/>
      <c r="R11" s="76"/>
      <c r="S11" s="76"/>
      <c r="U11" s="76"/>
      <c r="W11" s="77"/>
    </row>
    <row r="12" spans="2:23" ht="21" customHeight="1" x14ac:dyDescent="0.25">
      <c r="B12" s="22"/>
      <c r="C12" s="23"/>
      <c r="D12" s="24"/>
      <c r="E12" s="25"/>
      <c r="F12" s="26"/>
      <c r="G12" s="27"/>
      <c r="H12" s="78">
        <f t="shared" si="0"/>
        <v>0</v>
      </c>
      <c r="I12" s="43"/>
      <c r="J12" s="44"/>
      <c r="K12" s="29"/>
      <c r="L12" s="22"/>
      <c r="M12" s="29"/>
      <c r="N12" s="79" t="str">
        <f t="shared" si="2"/>
        <v/>
      </c>
      <c r="O12" s="80" t="str">
        <f t="shared" si="3"/>
        <v/>
      </c>
      <c r="Q12" s="75"/>
      <c r="R12" s="76"/>
      <c r="S12" s="76"/>
      <c r="U12" s="76"/>
      <c r="W12" s="77"/>
    </row>
    <row r="13" spans="2:23" ht="21" customHeight="1" x14ac:dyDescent="0.25">
      <c r="B13" s="22"/>
      <c r="C13" s="23"/>
      <c r="D13" s="24"/>
      <c r="E13" s="25"/>
      <c r="F13" s="26"/>
      <c r="G13" s="27"/>
      <c r="H13" s="78">
        <f t="shared" si="0"/>
        <v>0</v>
      </c>
      <c r="I13" s="43"/>
      <c r="J13" s="44"/>
      <c r="K13" s="29"/>
      <c r="L13" s="22"/>
      <c r="M13" s="29"/>
      <c r="N13" s="79" t="str">
        <f t="shared" si="2"/>
        <v/>
      </c>
      <c r="O13" s="80" t="str">
        <f t="shared" si="3"/>
        <v/>
      </c>
      <c r="Q13" s="75"/>
      <c r="R13" s="76"/>
      <c r="S13" s="76"/>
      <c r="U13" s="76"/>
      <c r="W13" s="77"/>
    </row>
    <row r="14" spans="2:23" ht="21" customHeight="1" x14ac:dyDescent="0.25">
      <c r="B14" s="22"/>
      <c r="C14" s="23"/>
      <c r="D14" s="24"/>
      <c r="E14" s="25"/>
      <c r="F14" s="26"/>
      <c r="G14" s="27"/>
      <c r="H14" s="78">
        <f>ROUNDDOWN(F14*G14,0)</f>
        <v>0</v>
      </c>
      <c r="I14" s="43"/>
      <c r="J14" s="44"/>
      <c r="K14" s="29"/>
      <c r="L14" s="22"/>
      <c r="M14" s="29"/>
      <c r="N14" s="79" t="str">
        <f t="shared" si="2"/>
        <v/>
      </c>
      <c r="O14" s="80" t="str">
        <f t="shared" si="3"/>
        <v/>
      </c>
      <c r="Q14" s="75"/>
      <c r="R14" s="76"/>
      <c r="S14" s="76"/>
      <c r="U14" s="76"/>
      <c r="W14" s="77"/>
    </row>
    <row r="15" spans="2:23" ht="21" customHeight="1" x14ac:dyDescent="0.25">
      <c r="B15" s="22"/>
      <c r="C15" s="23"/>
      <c r="D15" s="24"/>
      <c r="E15" s="25"/>
      <c r="F15" s="26"/>
      <c r="G15" s="27"/>
      <c r="H15" s="78">
        <f t="shared" ref="H15:H27" si="4">ROUNDDOWN(F15*G15,0)</f>
        <v>0</v>
      </c>
      <c r="I15" s="43"/>
      <c r="J15" s="44"/>
      <c r="K15" s="29"/>
      <c r="L15" s="22"/>
      <c r="M15" s="29"/>
      <c r="N15" s="79" t="str">
        <f t="shared" si="2"/>
        <v/>
      </c>
      <c r="O15" s="80" t="str">
        <f t="shared" si="3"/>
        <v/>
      </c>
      <c r="Q15" s="75"/>
      <c r="R15" s="76"/>
      <c r="S15" s="76"/>
      <c r="U15" s="76"/>
      <c r="W15" s="77"/>
    </row>
    <row r="16" spans="2:23" ht="21" customHeight="1" x14ac:dyDescent="0.25">
      <c r="B16" s="22"/>
      <c r="C16" s="23"/>
      <c r="D16" s="24"/>
      <c r="E16" s="25"/>
      <c r="F16" s="26"/>
      <c r="G16" s="27"/>
      <c r="H16" s="78">
        <f t="shared" si="4"/>
        <v>0</v>
      </c>
      <c r="I16" s="43"/>
      <c r="J16" s="44"/>
      <c r="K16" s="29"/>
      <c r="L16" s="22"/>
      <c r="M16" s="29"/>
      <c r="N16" s="79" t="str">
        <f t="shared" si="2"/>
        <v/>
      </c>
      <c r="O16" s="80" t="str">
        <f t="shared" si="3"/>
        <v/>
      </c>
      <c r="Q16" s="75"/>
      <c r="R16" s="76"/>
      <c r="S16" s="76"/>
      <c r="U16" s="76"/>
      <c r="W16" s="77"/>
    </row>
    <row r="17" spans="2:23" ht="21" customHeight="1" x14ac:dyDescent="0.25">
      <c r="B17" s="22"/>
      <c r="C17" s="23"/>
      <c r="D17" s="24"/>
      <c r="E17" s="25"/>
      <c r="F17" s="26"/>
      <c r="G17" s="27"/>
      <c r="H17" s="78">
        <f t="shared" ref="H17:H23" si="5">ROUNDDOWN(F17*G17,0)</f>
        <v>0</v>
      </c>
      <c r="I17" s="43"/>
      <c r="J17" s="44"/>
      <c r="K17" s="29"/>
      <c r="L17" s="22"/>
      <c r="M17" s="29"/>
      <c r="N17" s="79" t="str">
        <f t="shared" ref="N17:N23" si="6">IF(J17+L17=0,"",J17+L17)</f>
        <v/>
      </c>
      <c r="O17" s="80" t="str">
        <f t="shared" ref="O17:O23" si="7">IF(ISERROR(N17/H17)=FALSE,N17/H17,"")</f>
        <v/>
      </c>
      <c r="Q17" s="75"/>
      <c r="R17" s="76"/>
      <c r="S17" s="76"/>
      <c r="U17" s="76"/>
      <c r="W17" s="77"/>
    </row>
    <row r="18" spans="2:23" ht="21" customHeight="1" x14ac:dyDescent="0.25">
      <c r="B18" s="22"/>
      <c r="C18" s="23"/>
      <c r="D18" s="24"/>
      <c r="E18" s="25"/>
      <c r="F18" s="26"/>
      <c r="G18" s="27"/>
      <c r="H18" s="78">
        <f t="shared" ref="H18:H21" si="8">ROUNDDOWN(F18*G18,0)</f>
        <v>0</v>
      </c>
      <c r="I18" s="43"/>
      <c r="J18" s="44"/>
      <c r="K18" s="29"/>
      <c r="L18" s="22"/>
      <c r="M18" s="29"/>
      <c r="N18" s="79" t="str">
        <f t="shared" ref="N18:N21" si="9">IF(J18+L18=0,"",J18+L18)</f>
        <v/>
      </c>
      <c r="O18" s="80" t="str">
        <f t="shared" ref="O18:O21" si="10">IF(ISERROR(N18/H18)=FALSE,N18/H18,"")</f>
        <v/>
      </c>
      <c r="Q18" s="75"/>
      <c r="R18" s="76"/>
      <c r="S18" s="76"/>
      <c r="U18" s="76"/>
      <c r="W18" s="77"/>
    </row>
    <row r="19" spans="2:23" ht="21" customHeight="1" x14ac:dyDescent="0.25">
      <c r="B19" s="22"/>
      <c r="C19" s="23"/>
      <c r="D19" s="24"/>
      <c r="E19" s="25"/>
      <c r="F19" s="26"/>
      <c r="G19" s="27"/>
      <c r="H19" s="78">
        <f t="shared" si="8"/>
        <v>0</v>
      </c>
      <c r="I19" s="43"/>
      <c r="J19" s="44"/>
      <c r="K19" s="29"/>
      <c r="L19" s="22"/>
      <c r="M19" s="29"/>
      <c r="N19" s="79" t="str">
        <f t="shared" si="9"/>
        <v/>
      </c>
      <c r="O19" s="80" t="str">
        <f t="shared" si="10"/>
        <v/>
      </c>
      <c r="Q19" s="75"/>
      <c r="R19" s="76"/>
      <c r="S19" s="76"/>
      <c r="U19" s="76"/>
      <c r="W19" s="77"/>
    </row>
    <row r="20" spans="2:23" ht="21" customHeight="1" x14ac:dyDescent="0.25">
      <c r="B20" s="22"/>
      <c r="C20" s="23"/>
      <c r="D20" s="24"/>
      <c r="E20" s="25"/>
      <c r="F20" s="26"/>
      <c r="G20" s="27"/>
      <c r="H20" s="78">
        <f t="shared" si="8"/>
        <v>0</v>
      </c>
      <c r="I20" s="43"/>
      <c r="J20" s="44"/>
      <c r="K20" s="29"/>
      <c r="L20" s="22"/>
      <c r="M20" s="29"/>
      <c r="N20" s="79" t="str">
        <f t="shared" si="9"/>
        <v/>
      </c>
      <c r="O20" s="80" t="str">
        <f t="shared" si="10"/>
        <v/>
      </c>
      <c r="Q20" s="75"/>
      <c r="R20" s="76"/>
      <c r="S20" s="76"/>
      <c r="U20" s="76"/>
      <c r="W20" s="77"/>
    </row>
    <row r="21" spans="2:23" ht="21" customHeight="1" x14ac:dyDescent="0.25">
      <c r="B21" s="22"/>
      <c r="C21" s="23"/>
      <c r="D21" s="24"/>
      <c r="E21" s="25"/>
      <c r="F21" s="26"/>
      <c r="G21" s="27"/>
      <c r="H21" s="78">
        <f t="shared" si="8"/>
        <v>0</v>
      </c>
      <c r="I21" s="43"/>
      <c r="J21" s="44"/>
      <c r="K21" s="29"/>
      <c r="L21" s="22"/>
      <c r="M21" s="29"/>
      <c r="N21" s="79" t="str">
        <f t="shared" si="9"/>
        <v/>
      </c>
      <c r="O21" s="80" t="str">
        <f t="shared" si="10"/>
        <v/>
      </c>
      <c r="Q21" s="75"/>
      <c r="R21" s="76"/>
      <c r="S21" s="76"/>
      <c r="U21" s="76"/>
      <c r="W21" s="77"/>
    </row>
    <row r="22" spans="2:23" ht="21" customHeight="1" x14ac:dyDescent="0.25">
      <c r="B22" s="22"/>
      <c r="C22" s="23"/>
      <c r="D22" s="24"/>
      <c r="E22" s="25"/>
      <c r="F22" s="26"/>
      <c r="G22" s="27"/>
      <c r="H22" s="78">
        <f t="shared" si="5"/>
        <v>0</v>
      </c>
      <c r="I22" s="43"/>
      <c r="J22" s="44"/>
      <c r="K22" s="29"/>
      <c r="L22" s="22"/>
      <c r="M22" s="29"/>
      <c r="N22" s="79" t="str">
        <f t="shared" si="6"/>
        <v/>
      </c>
      <c r="O22" s="80" t="str">
        <f t="shared" si="7"/>
        <v/>
      </c>
      <c r="Q22" s="75"/>
      <c r="R22" s="76"/>
      <c r="S22" s="76"/>
      <c r="U22" s="76"/>
      <c r="W22" s="77"/>
    </row>
    <row r="23" spans="2:23" ht="21" customHeight="1" x14ac:dyDescent="0.25">
      <c r="B23" s="22"/>
      <c r="C23" s="23"/>
      <c r="D23" s="24"/>
      <c r="E23" s="25"/>
      <c r="F23" s="26"/>
      <c r="G23" s="27"/>
      <c r="H23" s="78">
        <f t="shared" si="5"/>
        <v>0</v>
      </c>
      <c r="I23" s="43"/>
      <c r="J23" s="44"/>
      <c r="K23" s="29"/>
      <c r="L23" s="22"/>
      <c r="M23" s="29"/>
      <c r="N23" s="79" t="str">
        <f t="shared" si="6"/>
        <v/>
      </c>
      <c r="O23" s="80" t="str">
        <f t="shared" si="7"/>
        <v/>
      </c>
      <c r="Q23" s="75"/>
      <c r="R23" s="76"/>
      <c r="S23" s="76"/>
      <c r="U23" s="76"/>
      <c r="W23" s="77"/>
    </row>
    <row r="24" spans="2:23" ht="21" customHeight="1" x14ac:dyDescent="0.25">
      <c r="B24" s="22"/>
      <c r="C24" s="23"/>
      <c r="D24" s="24"/>
      <c r="E24" s="25"/>
      <c r="F24" s="26"/>
      <c r="G24" s="27"/>
      <c r="H24" s="78">
        <f t="shared" ref="H24" si="11">ROUNDDOWN(F24*G24,0)</f>
        <v>0</v>
      </c>
      <c r="I24" s="43"/>
      <c r="J24" s="44"/>
      <c r="K24" s="29"/>
      <c r="L24" s="22"/>
      <c r="M24" s="29"/>
      <c r="N24" s="79" t="str">
        <f t="shared" si="2"/>
        <v/>
      </c>
      <c r="O24" s="80" t="str">
        <f t="shared" si="3"/>
        <v/>
      </c>
      <c r="Q24" s="75"/>
      <c r="R24" s="76"/>
      <c r="S24" s="76"/>
      <c r="U24" s="76"/>
      <c r="W24" s="77"/>
    </row>
    <row r="25" spans="2:23" ht="21" customHeight="1" x14ac:dyDescent="0.25">
      <c r="B25" s="22"/>
      <c r="C25" s="23"/>
      <c r="D25" s="24"/>
      <c r="E25" s="25"/>
      <c r="F25" s="26"/>
      <c r="G25" s="27"/>
      <c r="H25" s="78">
        <f t="shared" si="4"/>
        <v>0</v>
      </c>
      <c r="I25" s="43"/>
      <c r="J25" s="44"/>
      <c r="K25" s="29"/>
      <c r="L25" s="22"/>
      <c r="M25" s="29"/>
      <c r="N25" s="79" t="str">
        <f t="shared" si="2"/>
        <v/>
      </c>
      <c r="O25" s="80" t="str">
        <f t="shared" si="3"/>
        <v/>
      </c>
      <c r="Q25" s="75"/>
      <c r="R25" s="76"/>
      <c r="S25" s="76"/>
      <c r="U25" s="76"/>
      <c r="W25" s="77"/>
    </row>
    <row r="26" spans="2:23" ht="21" customHeight="1" x14ac:dyDescent="0.25">
      <c r="B26" s="22"/>
      <c r="C26" s="23"/>
      <c r="D26" s="24"/>
      <c r="E26" s="25"/>
      <c r="F26" s="26"/>
      <c r="G26" s="27"/>
      <c r="H26" s="78">
        <f t="shared" si="4"/>
        <v>0</v>
      </c>
      <c r="I26" s="43"/>
      <c r="J26" s="44"/>
      <c r="K26" s="29"/>
      <c r="L26" s="22"/>
      <c r="M26" s="29"/>
      <c r="N26" s="79" t="str">
        <f t="shared" si="2"/>
        <v/>
      </c>
      <c r="O26" s="80" t="str">
        <f t="shared" si="3"/>
        <v/>
      </c>
      <c r="Q26" s="75"/>
      <c r="R26" s="76"/>
      <c r="S26" s="76"/>
      <c r="U26" s="76"/>
      <c r="W26" s="77"/>
    </row>
    <row r="27" spans="2:23" ht="21" customHeight="1" x14ac:dyDescent="0.25">
      <c r="B27" s="22"/>
      <c r="C27" s="23"/>
      <c r="D27" s="24"/>
      <c r="E27" s="25"/>
      <c r="F27" s="26"/>
      <c r="G27" s="27"/>
      <c r="H27" s="78">
        <f t="shared" si="4"/>
        <v>0</v>
      </c>
      <c r="I27" s="43"/>
      <c r="J27" s="44"/>
      <c r="K27" s="29"/>
      <c r="L27" s="22"/>
      <c r="M27" s="29"/>
      <c r="N27" s="79" t="str">
        <f t="shared" si="2"/>
        <v/>
      </c>
      <c r="O27" s="80" t="str">
        <f t="shared" si="3"/>
        <v/>
      </c>
      <c r="Q27" s="75"/>
      <c r="R27" s="76"/>
      <c r="S27" s="76"/>
      <c r="U27" s="76"/>
      <c r="W27" s="77"/>
    </row>
    <row r="28" spans="2:23" ht="21" customHeight="1" x14ac:dyDescent="0.25">
      <c r="B28" s="58"/>
      <c r="C28" s="66" t="s">
        <v>53</v>
      </c>
      <c r="D28" s="82"/>
      <c r="E28" s="83"/>
      <c r="F28" s="84"/>
      <c r="G28" s="85"/>
      <c r="H28" s="98">
        <f>SUM(H6:H27)</f>
        <v>0</v>
      </c>
      <c r="I28" s="86">
        <f t="shared" ref="I28:I29" si="12">T28</f>
        <v>0</v>
      </c>
      <c r="J28" s="100">
        <f>SUM(J6:J27)</f>
        <v>0</v>
      </c>
      <c r="K28" s="87"/>
      <c r="L28" s="100">
        <f>SUM(L6:L27)</f>
        <v>0</v>
      </c>
      <c r="M28" s="87"/>
      <c r="N28" s="102">
        <f>SUM(N6:N27)</f>
        <v>0</v>
      </c>
      <c r="O28" s="88"/>
      <c r="Q28" s="75"/>
      <c r="R28" s="76"/>
      <c r="S28" s="76"/>
      <c r="U28" s="76"/>
      <c r="W28" s="77"/>
    </row>
    <row r="29" spans="2:23" ht="21" customHeight="1" x14ac:dyDescent="0.25">
      <c r="B29" s="89"/>
      <c r="C29" s="63" t="s">
        <v>54</v>
      </c>
      <c r="D29" s="90"/>
      <c r="E29" s="91"/>
      <c r="F29" s="92"/>
      <c r="G29" s="93"/>
      <c r="H29" s="99">
        <f>H28</f>
        <v>0</v>
      </c>
      <c r="I29" s="94">
        <f t="shared" si="12"/>
        <v>0</v>
      </c>
      <c r="J29" s="101">
        <f>J28</f>
        <v>0</v>
      </c>
      <c r="K29" s="95"/>
      <c r="L29" s="101">
        <f>L28</f>
        <v>0</v>
      </c>
      <c r="M29" s="96"/>
      <c r="N29" s="103">
        <f>N28</f>
        <v>0</v>
      </c>
      <c r="O29" s="97"/>
      <c r="Q29" s="75"/>
      <c r="R29" s="76"/>
      <c r="S29" s="76"/>
      <c r="U29" s="76"/>
      <c r="W29" s="77"/>
    </row>
    <row r="31" spans="2:23" ht="21" customHeight="1" x14ac:dyDescent="0.25">
      <c r="G31" s="47" t="s">
        <v>48</v>
      </c>
      <c r="H31" s="48"/>
      <c r="I31" s="48"/>
      <c r="M31" s="49"/>
      <c r="O31" s="51"/>
      <c r="W31" s="51"/>
    </row>
    <row r="32" spans="2:23" ht="21" customHeight="1" x14ac:dyDescent="0.15">
      <c r="F32" s="49"/>
      <c r="H32" s="49"/>
      <c r="K32" s="49"/>
      <c r="L32" s="49"/>
      <c r="M32" s="52">
        <v>2</v>
      </c>
      <c r="N32" s="53" t="s">
        <v>38</v>
      </c>
      <c r="V32" s="53"/>
    </row>
    <row r="33" spans="2:23" ht="21" customHeight="1" x14ac:dyDescent="0.15">
      <c r="B33" s="54"/>
      <c r="C33" s="55"/>
      <c r="D33" s="56"/>
      <c r="E33" s="55"/>
      <c r="F33" s="57" t="s">
        <v>49</v>
      </c>
      <c r="G33" s="57"/>
      <c r="H33" s="57"/>
      <c r="I33" s="58" t="s">
        <v>50</v>
      </c>
      <c r="J33" s="59"/>
      <c r="K33" s="58" t="s">
        <v>39</v>
      </c>
      <c r="L33" s="57"/>
      <c r="M33" s="58" t="s">
        <v>40</v>
      </c>
      <c r="N33" s="60"/>
      <c r="O33" s="59"/>
      <c r="V33" s="61"/>
    </row>
    <row r="34" spans="2:23" ht="21" customHeight="1" x14ac:dyDescent="0.15">
      <c r="B34" s="62" t="s">
        <v>55</v>
      </c>
      <c r="C34" s="63" t="s">
        <v>41</v>
      </c>
      <c r="D34" s="64" t="s">
        <v>42</v>
      </c>
      <c r="E34" s="63" t="s">
        <v>43</v>
      </c>
      <c r="F34" s="65" t="s">
        <v>51</v>
      </c>
      <c r="G34" s="66" t="s">
        <v>45</v>
      </c>
      <c r="H34" s="67" t="s">
        <v>46</v>
      </c>
      <c r="I34" s="66" t="s">
        <v>51</v>
      </c>
      <c r="J34" s="65" t="s">
        <v>52</v>
      </c>
      <c r="K34" s="66" t="s">
        <v>44</v>
      </c>
      <c r="L34" s="68" t="s">
        <v>46</v>
      </c>
      <c r="M34" s="66" t="s">
        <v>44</v>
      </c>
      <c r="N34" s="69" t="s">
        <v>46</v>
      </c>
      <c r="O34" s="66" t="s">
        <v>47</v>
      </c>
      <c r="Q34" s="70"/>
      <c r="R34" s="46"/>
      <c r="S34" s="46"/>
      <c r="T34" s="46"/>
      <c r="U34" s="46"/>
      <c r="V34" s="71"/>
      <c r="W34" s="46"/>
    </row>
    <row r="35" spans="2:23" ht="21" customHeight="1" x14ac:dyDescent="0.25">
      <c r="B35" s="22"/>
      <c r="C35" s="23"/>
      <c r="D35" s="24"/>
      <c r="E35" s="19"/>
      <c r="F35" s="26"/>
      <c r="G35" s="27"/>
      <c r="H35" s="72">
        <f t="shared" ref="H35:H42" si="13">ROUNDDOWN(F35*G35,0)</f>
        <v>0</v>
      </c>
      <c r="I35" s="41"/>
      <c r="J35" s="42"/>
      <c r="K35" s="28"/>
      <c r="L35" s="30"/>
      <c r="M35" s="31"/>
      <c r="N35" s="73" t="str">
        <f>IF(J35+L35=0,"",J35+L35)</f>
        <v/>
      </c>
      <c r="O35" s="74" t="str">
        <f t="shared" ref="O35:O38" si="14">IF(ISERROR(N35/H35)=FALSE,N35/H35,"")</f>
        <v/>
      </c>
      <c r="Q35" s="75"/>
      <c r="R35" s="76"/>
      <c r="S35" s="76"/>
      <c r="U35" s="76"/>
      <c r="W35" s="77"/>
    </row>
    <row r="36" spans="2:23" ht="21" customHeight="1" x14ac:dyDescent="0.25">
      <c r="B36" s="22"/>
      <c r="C36" s="23"/>
      <c r="D36" s="24"/>
      <c r="E36" s="25"/>
      <c r="F36" s="26"/>
      <c r="G36" s="27"/>
      <c r="H36" s="78">
        <f t="shared" si="13"/>
        <v>0</v>
      </c>
      <c r="I36" s="43"/>
      <c r="J36" s="44"/>
      <c r="K36" s="29"/>
      <c r="L36" s="22"/>
      <c r="M36" s="29"/>
      <c r="N36" s="79" t="str">
        <f t="shared" ref="N36:N56" si="15">IF(J36+L36=0,"",J36+L36)</f>
        <v/>
      </c>
      <c r="O36" s="80" t="str">
        <f t="shared" si="14"/>
        <v/>
      </c>
      <c r="Q36" s="75"/>
      <c r="R36" s="76"/>
      <c r="S36" s="76"/>
      <c r="U36" s="76"/>
      <c r="W36" s="77"/>
    </row>
    <row r="37" spans="2:23" ht="21" customHeight="1" x14ac:dyDescent="0.25">
      <c r="B37" s="22"/>
      <c r="C37" s="23"/>
      <c r="D37" s="24"/>
      <c r="E37" s="25"/>
      <c r="F37" s="26"/>
      <c r="G37" s="27"/>
      <c r="H37" s="78">
        <f t="shared" si="13"/>
        <v>0</v>
      </c>
      <c r="I37" s="43"/>
      <c r="J37" s="44"/>
      <c r="K37" s="29"/>
      <c r="L37" s="22"/>
      <c r="M37" s="32"/>
      <c r="N37" s="81" t="str">
        <f t="shared" si="15"/>
        <v/>
      </c>
      <c r="O37" s="80" t="str">
        <f t="shared" si="14"/>
        <v/>
      </c>
      <c r="Q37" s="75"/>
      <c r="R37" s="76"/>
      <c r="S37" s="76"/>
      <c r="U37" s="76"/>
      <c r="W37" s="77"/>
    </row>
    <row r="38" spans="2:23" ht="21" customHeight="1" x14ac:dyDescent="0.25">
      <c r="B38" s="22"/>
      <c r="C38" s="23"/>
      <c r="D38" s="24"/>
      <c r="E38" s="25"/>
      <c r="F38" s="26"/>
      <c r="G38" s="27"/>
      <c r="H38" s="78">
        <f t="shared" si="13"/>
        <v>0</v>
      </c>
      <c r="I38" s="43"/>
      <c r="J38" s="44"/>
      <c r="K38" s="29"/>
      <c r="L38" s="22"/>
      <c r="M38" s="32"/>
      <c r="N38" s="81" t="str">
        <f t="shared" si="15"/>
        <v/>
      </c>
      <c r="O38" s="80" t="str">
        <f t="shared" si="14"/>
        <v/>
      </c>
      <c r="Q38" s="75"/>
      <c r="R38" s="76"/>
      <c r="S38" s="76"/>
      <c r="U38" s="76"/>
      <c r="W38" s="77"/>
    </row>
    <row r="39" spans="2:23" ht="21" customHeight="1" x14ac:dyDescent="0.25">
      <c r="B39" s="22"/>
      <c r="C39" s="23"/>
      <c r="D39" s="24"/>
      <c r="E39" s="25"/>
      <c r="F39" s="26"/>
      <c r="G39" s="27"/>
      <c r="H39" s="78">
        <f t="shared" si="13"/>
        <v>0</v>
      </c>
      <c r="I39" s="43"/>
      <c r="J39" s="44"/>
      <c r="K39" s="29"/>
      <c r="L39" s="22"/>
      <c r="M39" s="32"/>
      <c r="N39" s="81" t="str">
        <f t="shared" si="15"/>
        <v/>
      </c>
      <c r="O39" s="80" t="str">
        <f>IF(ISERROR(N39/H39)=FALSE,N39/H39,"")</f>
        <v/>
      </c>
      <c r="Q39" s="75"/>
      <c r="R39" s="76"/>
      <c r="S39" s="76"/>
      <c r="U39" s="76"/>
      <c r="W39" s="77"/>
    </row>
    <row r="40" spans="2:23" ht="21" customHeight="1" x14ac:dyDescent="0.25">
      <c r="B40" s="22"/>
      <c r="C40" s="23"/>
      <c r="D40" s="24"/>
      <c r="E40" s="25"/>
      <c r="F40" s="26"/>
      <c r="G40" s="27"/>
      <c r="H40" s="78">
        <f t="shared" si="13"/>
        <v>0</v>
      </c>
      <c r="I40" s="43"/>
      <c r="J40" s="44"/>
      <c r="K40" s="29"/>
      <c r="L40" s="22"/>
      <c r="M40" s="32"/>
      <c r="N40" s="81" t="str">
        <f t="shared" si="15"/>
        <v/>
      </c>
      <c r="O40" s="80" t="str">
        <f t="shared" ref="O40:O56" si="16">IF(ISERROR(N40/H40)=FALSE,N40/H40,"")</f>
        <v/>
      </c>
      <c r="Q40" s="75"/>
      <c r="R40" s="76"/>
      <c r="S40" s="76"/>
      <c r="U40" s="76"/>
      <c r="W40" s="77"/>
    </row>
    <row r="41" spans="2:23" ht="21" customHeight="1" x14ac:dyDescent="0.25">
      <c r="B41" s="22"/>
      <c r="C41" s="23"/>
      <c r="D41" s="24"/>
      <c r="E41" s="25"/>
      <c r="F41" s="26"/>
      <c r="G41" s="27"/>
      <c r="H41" s="78">
        <f t="shared" si="13"/>
        <v>0</v>
      </c>
      <c r="I41" s="43"/>
      <c r="J41" s="44"/>
      <c r="K41" s="29"/>
      <c r="L41" s="22"/>
      <c r="M41" s="29"/>
      <c r="N41" s="79" t="str">
        <f t="shared" si="15"/>
        <v/>
      </c>
      <c r="O41" s="80" t="str">
        <f t="shared" si="16"/>
        <v/>
      </c>
      <c r="Q41" s="75"/>
      <c r="R41" s="76"/>
      <c r="S41" s="76"/>
      <c r="U41" s="76"/>
      <c r="W41" s="77"/>
    </row>
    <row r="42" spans="2:23" ht="21" customHeight="1" x14ac:dyDescent="0.25">
      <c r="B42" s="22"/>
      <c r="C42" s="23"/>
      <c r="D42" s="24"/>
      <c r="E42" s="25"/>
      <c r="F42" s="26"/>
      <c r="G42" s="27"/>
      <c r="H42" s="78">
        <f t="shared" si="13"/>
        <v>0</v>
      </c>
      <c r="I42" s="43"/>
      <c r="J42" s="44"/>
      <c r="K42" s="29"/>
      <c r="L42" s="22"/>
      <c r="M42" s="29"/>
      <c r="N42" s="79" t="str">
        <f t="shared" si="15"/>
        <v/>
      </c>
      <c r="O42" s="80" t="str">
        <f t="shared" si="16"/>
        <v/>
      </c>
      <c r="Q42" s="75"/>
      <c r="R42" s="76"/>
      <c r="S42" s="76"/>
      <c r="U42" s="76"/>
      <c r="W42" s="77"/>
    </row>
    <row r="43" spans="2:23" ht="21" customHeight="1" x14ac:dyDescent="0.25">
      <c r="B43" s="22"/>
      <c r="C43" s="23"/>
      <c r="D43" s="24"/>
      <c r="E43" s="25"/>
      <c r="F43" s="26"/>
      <c r="G43" s="27"/>
      <c r="H43" s="78">
        <f>ROUNDDOWN(F43*G43,0)</f>
        <v>0</v>
      </c>
      <c r="I43" s="43"/>
      <c r="J43" s="44"/>
      <c r="K43" s="29"/>
      <c r="L43" s="22"/>
      <c r="M43" s="29"/>
      <c r="N43" s="79" t="str">
        <f t="shared" si="15"/>
        <v/>
      </c>
      <c r="O43" s="80" t="str">
        <f t="shared" si="16"/>
        <v/>
      </c>
      <c r="Q43" s="75"/>
      <c r="R43" s="76"/>
      <c r="S43" s="76"/>
      <c r="U43" s="76"/>
      <c r="W43" s="77"/>
    </row>
    <row r="44" spans="2:23" ht="21" customHeight="1" x14ac:dyDescent="0.25">
      <c r="B44" s="22"/>
      <c r="C44" s="23"/>
      <c r="D44" s="24"/>
      <c r="E44" s="25"/>
      <c r="F44" s="26"/>
      <c r="G44" s="27"/>
      <c r="H44" s="78">
        <f t="shared" ref="H44:H56" si="17">ROUNDDOWN(F44*G44,0)</f>
        <v>0</v>
      </c>
      <c r="I44" s="43"/>
      <c r="J44" s="44"/>
      <c r="K44" s="29"/>
      <c r="L44" s="22"/>
      <c r="M44" s="29"/>
      <c r="N44" s="79" t="str">
        <f t="shared" si="15"/>
        <v/>
      </c>
      <c r="O44" s="80" t="str">
        <f t="shared" si="16"/>
        <v/>
      </c>
      <c r="Q44" s="75"/>
      <c r="R44" s="76"/>
      <c r="S44" s="76"/>
      <c r="U44" s="76"/>
      <c r="W44" s="77"/>
    </row>
    <row r="45" spans="2:23" ht="21" customHeight="1" x14ac:dyDescent="0.25">
      <c r="B45" s="22"/>
      <c r="C45" s="23"/>
      <c r="D45" s="24"/>
      <c r="E45" s="25"/>
      <c r="F45" s="26"/>
      <c r="G45" s="27"/>
      <c r="H45" s="78">
        <f t="shared" si="17"/>
        <v>0</v>
      </c>
      <c r="I45" s="43"/>
      <c r="J45" s="44"/>
      <c r="K45" s="29"/>
      <c r="L45" s="22"/>
      <c r="M45" s="29"/>
      <c r="N45" s="79" t="str">
        <f t="shared" si="15"/>
        <v/>
      </c>
      <c r="O45" s="80" t="str">
        <f t="shared" si="16"/>
        <v/>
      </c>
      <c r="Q45" s="75"/>
      <c r="R45" s="76"/>
      <c r="S45" s="76"/>
      <c r="U45" s="76"/>
      <c r="W45" s="77"/>
    </row>
    <row r="46" spans="2:23" ht="21" customHeight="1" x14ac:dyDescent="0.25">
      <c r="B46" s="22"/>
      <c r="C46" s="23"/>
      <c r="D46" s="24"/>
      <c r="E46" s="25"/>
      <c r="F46" s="26"/>
      <c r="G46" s="27"/>
      <c r="H46" s="78">
        <f t="shared" si="17"/>
        <v>0</v>
      </c>
      <c r="I46" s="43"/>
      <c r="J46" s="44"/>
      <c r="K46" s="29"/>
      <c r="L46" s="22"/>
      <c r="M46" s="29"/>
      <c r="N46" s="79" t="str">
        <f t="shared" si="15"/>
        <v/>
      </c>
      <c r="O46" s="80" t="str">
        <f t="shared" si="16"/>
        <v/>
      </c>
      <c r="Q46" s="75"/>
      <c r="R46" s="76"/>
      <c r="S46" s="76"/>
      <c r="U46" s="76"/>
      <c r="W46" s="77"/>
    </row>
    <row r="47" spans="2:23" ht="21" customHeight="1" x14ac:dyDescent="0.25">
      <c r="B47" s="22"/>
      <c r="C47" s="23"/>
      <c r="D47" s="24"/>
      <c r="E47" s="25"/>
      <c r="F47" s="26"/>
      <c r="G47" s="27"/>
      <c r="H47" s="78">
        <f t="shared" si="17"/>
        <v>0</v>
      </c>
      <c r="I47" s="43"/>
      <c r="J47" s="44"/>
      <c r="K47" s="29"/>
      <c r="L47" s="22"/>
      <c r="M47" s="29"/>
      <c r="N47" s="79" t="str">
        <f t="shared" si="15"/>
        <v/>
      </c>
      <c r="O47" s="80" t="str">
        <f t="shared" si="16"/>
        <v/>
      </c>
      <c r="Q47" s="75"/>
      <c r="R47" s="76"/>
      <c r="S47" s="76"/>
      <c r="U47" s="76"/>
      <c r="W47" s="77"/>
    </row>
    <row r="48" spans="2:23" ht="21" customHeight="1" x14ac:dyDescent="0.25">
      <c r="B48" s="22"/>
      <c r="C48" s="23"/>
      <c r="D48" s="24"/>
      <c r="E48" s="25"/>
      <c r="F48" s="26"/>
      <c r="G48" s="27"/>
      <c r="H48" s="78">
        <f t="shared" si="17"/>
        <v>0</v>
      </c>
      <c r="I48" s="43"/>
      <c r="J48" s="44"/>
      <c r="K48" s="29"/>
      <c r="L48" s="22"/>
      <c r="M48" s="29"/>
      <c r="N48" s="79" t="str">
        <f t="shared" si="15"/>
        <v/>
      </c>
      <c r="O48" s="80" t="str">
        <f t="shared" si="16"/>
        <v/>
      </c>
      <c r="Q48" s="75"/>
      <c r="R48" s="76"/>
      <c r="S48" s="76"/>
      <c r="U48" s="76"/>
      <c r="W48" s="77"/>
    </row>
    <row r="49" spans="2:23" ht="21" customHeight="1" x14ac:dyDescent="0.25">
      <c r="B49" s="22"/>
      <c r="C49" s="23"/>
      <c r="D49" s="24"/>
      <c r="E49" s="25"/>
      <c r="F49" s="26"/>
      <c r="G49" s="27"/>
      <c r="H49" s="78">
        <f t="shared" si="17"/>
        <v>0</v>
      </c>
      <c r="I49" s="43"/>
      <c r="J49" s="44"/>
      <c r="K49" s="29"/>
      <c r="L49" s="22"/>
      <c r="M49" s="29"/>
      <c r="N49" s="79" t="str">
        <f t="shared" si="15"/>
        <v/>
      </c>
      <c r="O49" s="80" t="str">
        <f t="shared" si="16"/>
        <v/>
      </c>
      <c r="Q49" s="75"/>
      <c r="R49" s="76"/>
      <c r="S49" s="76"/>
      <c r="U49" s="76"/>
      <c r="W49" s="77"/>
    </row>
    <row r="50" spans="2:23" ht="21" customHeight="1" x14ac:dyDescent="0.25">
      <c r="B50" s="22"/>
      <c r="C50" s="23"/>
      <c r="D50" s="24"/>
      <c r="E50" s="25"/>
      <c r="F50" s="26"/>
      <c r="G50" s="27"/>
      <c r="H50" s="78">
        <f t="shared" si="17"/>
        <v>0</v>
      </c>
      <c r="I50" s="43"/>
      <c r="J50" s="44"/>
      <c r="K50" s="29"/>
      <c r="L50" s="22"/>
      <c r="M50" s="29"/>
      <c r="N50" s="79" t="str">
        <f t="shared" si="15"/>
        <v/>
      </c>
      <c r="O50" s="80" t="str">
        <f t="shared" si="16"/>
        <v/>
      </c>
      <c r="Q50" s="75"/>
      <c r="R50" s="76"/>
      <c r="S50" s="76"/>
      <c r="U50" s="76"/>
      <c r="W50" s="77"/>
    </row>
    <row r="51" spans="2:23" ht="21" customHeight="1" x14ac:dyDescent="0.25">
      <c r="B51" s="22"/>
      <c r="C51" s="23"/>
      <c r="D51" s="24"/>
      <c r="E51" s="25"/>
      <c r="F51" s="26"/>
      <c r="G51" s="27"/>
      <c r="H51" s="78">
        <f t="shared" si="17"/>
        <v>0</v>
      </c>
      <c r="I51" s="43"/>
      <c r="J51" s="44"/>
      <c r="K51" s="29"/>
      <c r="L51" s="22"/>
      <c r="M51" s="29"/>
      <c r="N51" s="79" t="str">
        <f t="shared" si="15"/>
        <v/>
      </c>
      <c r="O51" s="80" t="str">
        <f t="shared" si="16"/>
        <v/>
      </c>
      <c r="Q51" s="75"/>
      <c r="R51" s="76"/>
      <c r="S51" s="76"/>
      <c r="U51" s="76"/>
      <c r="W51" s="77"/>
    </row>
    <row r="52" spans="2:23" ht="21" customHeight="1" x14ac:dyDescent="0.25">
      <c r="B52" s="22"/>
      <c r="C52" s="23"/>
      <c r="D52" s="24"/>
      <c r="E52" s="25"/>
      <c r="F52" s="26"/>
      <c r="G52" s="27"/>
      <c r="H52" s="78">
        <f t="shared" si="17"/>
        <v>0</v>
      </c>
      <c r="I52" s="43"/>
      <c r="J52" s="44"/>
      <c r="K52" s="29"/>
      <c r="L52" s="22"/>
      <c r="M52" s="29"/>
      <c r="N52" s="79" t="str">
        <f t="shared" si="15"/>
        <v/>
      </c>
      <c r="O52" s="80" t="str">
        <f t="shared" si="16"/>
        <v/>
      </c>
      <c r="Q52" s="75"/>
      <c r="R52" s="76"/>
      <c r="S52" s="76"/>
      <c r="U52" s="76"/>
      <c r="W52" s="77"/>
    </row>
    <row r="53" spans="2:23" ht="21" customHeight="1" x14ac:dyDescent="0.25">
      <c r="B53" s="22"/>
      <c r="C53" s="23"/>
      <c r="D53" s="24"/>
      <c r="E53" s="25"/>
      <c r="F53" s="26"/>
      <c r="G53" s="27"/>
      <c r="H53" s="78">
        <f t="shared" si="17"/>
        <v>0</v>
      </c>
      <c r="I53" s="43"/>
      <c r="J53" s="44"/>
      <c r="K53" s="29"/>
      <c r="L53" s="22"/>
      <c r="M53" s="29"/>
      <c r="N53" s="79" t="str">
        <f t="shared" si="15"/>
        <v/>
      </c>
      <c r="O53" s="80" t="str">
        <f t="shared" si="16"/>
        <v/>
      </c>
      <c r="Q53" s="75"/>
      <c r="R53" s="76"/>
      <c r="S53" s="76"/>
      <c r="U53" s="76"/>
      <c r="W53" s="77"/>
    </row>
    <row r="54" spans="2:23" ht="21" customHeight="1" x14ac:dyDescent="0.25">
      <c r="B54" s="22"/>
      <c r="C54" s="23"/>
      <c r="D54" s="24"/>
      <c r="E54" s="25"/>
      <c r="F54" s="26"/>
      <c r="G54" s="27"/>
      <c r="H54" s="78">
        <f t="shared" si="17"/>
        <v>0</v>
      </c>
      <c r="I54" s="43"/>
      <c r="J54" s="44"/>
      <c r="K54" s="29"/>
      <c r="L54" s="22"/>
      <c r="M54" s="29"/>
      <c r="N54" s="79" t="str">
        <f t="shared" si="15"/>
        <v/>
      </c>
      <c r="O54" s="80" t="str">
        <f t="shared" si="16"/>
        <v/>
      </c>
      <c r="Q54" s="75"/>
      <c r="R54" s="76"/>
      <c r="S54" s="76"/>
      <c r="U54" s="76"/>
      <c r="W54" s="77"/>
    </row>
    <row r="55" spans="2:23" ht="21" customHeight="1" x14ac:dyDescent="0.25">
      <c r="B55" s="22"/>
      <c r="C55" s="23"/>
      <c r="D55" s="24"/>
      <c r="E55" s="25"/>
      <c r="F55" s="26"/>
      <c r="G55" s="27"/>
      <c r="H55" s="78">
        <f t="shared" si="17"/>
        <v>0</v>
      </c>
      <c r="I55" s="43"/>
      <c r="J55" s="44"/>
      <c r="K55" s="29"/>
      <c r="L55" s="22"/>
      <c r="M55" s="29"/>
      <c r="N55" s="79" t="str">
        <f t="shared" si="15"/>
        <v/>
      </c>
      <c r="O55" s="80" t="str">
        <f t="shared" si="16"/>
        <v/>
      </c>
      <c r="Q55" s="75"/>
      <c r="R55" s="76"/>
      <c r="S55" s="76"/>
      <c r="U55" s="76"/>
      <c r="W55" s="77"/>
    </row>
    <row r="56" spans="2:23" ht="21" customHeight="1" x14ac:dyDescent="0.25">
      <c r="B56" s="22"/>
      <c r="C56" s="23"/>
      <c r="D56" s="24"/>
      <c r="E56" s="25"/>
      <c r="F56" s="26"/>
      <c r="G56" s="27"/>
      <c r="H56" s="78">
        <f t="shared" si="17"/>
        <v>0</v>
      </c>
      <c r="I56" s="43"/>
      <c r="J56" s="44"/>
      <c r="K56" s="29"/>
      <c r="L56" s="22"/>
      <c r="M56" s="29"/>
      <c r="N56" s="79" t="str">
        <f t="shared" si="15"/>
        <v/>
      </c>
      <c r="O56" s="80" t="str">
        <f t="shared" si="16"/>
        <v/>
      </c>
      <c r="Q56" s="75"/>
      <c r="R56" s="76"/>
      <c r="S56" s="76"/>
      <c r="U56" s="76"/>
      <c r="W56" s="77"/>
    </row>
    <row r="57" spans="2:23" ht="21" customHeight="1" x14ac:dyDescent="0.25">
      <c r="B57" s="58"/>
      <c r="C57" s="66" t="s">
        <v>53</v>
      </c>
      <c r="D57" s="82"/>
      <c r="E57" s="83"/>
      <c r="F57" s="84"/>
      <c r="G57" s="85"/>
      <c r="H57" s="98">
        <f>SUM(H35:H56)</f>
        <v>0</v>
      </c>
      <c r="I57" s="86">
        <f t="shared" ref="I57:I58" si="18">T57</f>
        <v>0</v>
      </c>
      <c r="J57" s="100">
        <f>SUM(J35:J56)</f>
        <v>0</v>
      </c>
      <c r="K57" s="87"/>
      <c r="L57" s="100">
        <f>SUM(L35:L56)</f>
        <v>0</v>
      </c>
      <c r="M57" s="87"/>
      <c r="N57" s="102">
        <f>SUM(N35:N56)</f>
        <v>0</v>
      </c>
      <c r="O57" s="88"/>
      <c r="Q57" s="75"/>
      <c r="R57" s="76"/>
      <c r="S57" s="76"/>
      <c r="U57" s="76"/>
      <c r="W57" s="77"/>
    </row>
    <row r="58" spans="2:23" ht="21" customHeight="1" x14ac:dyDescent="0.25">
      <c r="B58" s="89"/>
      <c r="C58" s="63" t="s">
        <v>54</v>
      </c>
      <c r="D58" s="90"/>
      <c r="E58" s="91"/>
      <c r="F58" s="92"/>
      <c r="G58" s="93"/>
      <c r="H58" s="99">
        <f>H29+H57</f>
        <v>0</v>
      </c>
      <c r="I58" s="94">
        <f t="shared" si="18"/>
        <v>0</v>
      </c>
      <c r="J58" s="101">
        <f>J29+J57</f>
        <v>0</v>
      </c>
      <c r="K58" s="95"/>
      <c r="L58" s="101">
        <f>L29+L57</f>
        <v>0</v>
      </c>
      <c r="M58" s="96"/>
      <c r="N58" s="103">
        <f>N29+N57</f>
        <v>0</v>
      </c>
      <c r="O58" s="97"/>
      <c r="Q58" s="75"/>
      <c r="R58" s="76"/>
      <c r="S58" s="76"/>
      <c r="U58" s="76"/>
      <c r="W58" s="77"/>
    </row>
    <row r="60" spans="2:23" ht="21" customHeight="1" x14ac:dyDescent="0.25">
      <c r="G60" s="47" t="s">
        <v>48</v>
      </c>
      <c r="H60" s="48"/>
      <c r="I60" s="48"/>
      <c r="M60" s="49"/>
      <c r="O60" s="51"/>
      <c r="W60" s="51"/>
    </row>
    <row r="61" spans="2:23" ht="21" customHeight="1" x14ac:dyDescent="0.15">
      <c r="F61" s="49"/>
      <c r="H61" s="49"/>
      <c r="K61" s="49"/>
      <c r="L61" s="49"/>
      <c r="M61" s="52">
        <v>3</v>
      </c>
      <c r="N61" s="53" t="s">
        <v>38</v>
      </c>
      <c r="V61" s="53"/>
    </row>
    <row r="62" spans="2:23" ht="21" customHeight="1" x14ac:dyDescent="0.15">
      <c r="B62" s="54"/>
      <c r="C62" s="55"/>
      <c r="D62" s="56"/>
      <c r="E62" s="55"/>
      <c r="F62" s="57" t="s">
        <v>49</v>
      </c>
      <c r="G62" s="57"/>
      <c r="H62" s="57"/>
      <c r="I62" s="58" t="s">
        <v>50</v>
      </c>
      <c r="J62" s="59"/>
      <c r="K62" s="58" t="s">
        <v>39</v>
      </c>
      <c r="L62" s="57"/>
      <c r="M62" s="58" t="s">
        <v>40</v>
      </c>
      <c r="N62" s="60"/>
      <c r="O62" s="59"/>
      <c r="V62" s="61"/>
    </row>
    <row r="63" spans="2:23" ht="21" customHeight="1" x14ac:dyDescent="0.15">
      <c r="B63" s="62" t="s">
        <v>55</v>
      </c>
      <c r="C63" s="63" t="s">
        <v>41</v>
      </c>
      <c r="D63" s="64" t="s">
        <v>42</v>
      </c>
      <c r="E63" s="63" t="s">
        <v>43</v>
      </c>
      <c r="F63" s="65" t="s">
        <v>51</v>
      </c>
      <c r="G63" s="66" t="s">
        <v>45</v>
      </c>
      <c r="H63" s="67" t="s">
        <v>46</v>
      </c>
      <c r="I63" s="66" t="s">
        <v>51</v>
      </c>
      <c r="J63" s="65" t="s">
        <v>52</v>
      </c>
      <c r="K63" s="66" t="s">
        <v>44</v>
      </c>
      <c r="L63" s="68" t="s">
        <v>46</v>
      </c>
      <c r="M63" s="66" t="s">
        <v>44</v>
      </c>
      <c r="N63" s="69" t="s">
        <v>46</v>
      </c>
      <c r="O63" s="66" t="s">
        <v>47</v>
      </c>
      <c r="Q63" s="70"/>
      <c r="R63" s="46"/>
      <c r="S63" s="46"/>
      <c r="T63" s="46"/>
      <c r="U63" s="46"/>
      <c r="V63" s="71"/>
      <c r="W63" s="46"/>
    </row>
    <row r="64" spans="2:23" ht="21" customHeight="1" x14ac:dyDescent="0.25">
      <c r="B64" s="22"/>
      <c r="C64" s="23"/>
      <c r="D64" s="24"/>
      <c r="E64" s="19"/>
      <c r="F64" s="26"/>
      <c r="G64" s="27"/>
      <c r="H64" s="72">
        <f t="shared" ref="H64:H71" si="19">ROUNDDOWN(F64*G64,0)</f>
        <v>0</v>
      </c>
      <c r="I64" s="41"/>
      <c r="J64" s="42"/>
      <c r="K64" s="28"/>
      <c r="L64" s="30"/>
      <c r="M64" s="31"/>
      <c r="N64" s="73" t="str">
        <f>IF(J64+L64=0,"",J64+L64)</f>
        <v/>
      </c>
      <c r="O64" s="74" t="str">
        <f t="shared" ref="O64:O67" si="20">IF(ISERROR(N64/H64)=FALSE,N64/H64,"")</f>
        <v/>
      </c>
      <c r="Q64" s="75"/>
      <c r="R64" s="76"/>
      <c r="S64" s="76"/>
      <c r="U64" s="76"/>
      <c r="W64" s="77"/>
    </row>
    <row r="65" spans="2:23" ht="21" customHeight="1" x14ac:dyDescent="0.25">
      <c r="B65" s="22"/>
      <c r="C65" s="23"/>
      <c r="D65" s="24"/>
      <c r="E65" s="25"/>
      <c r="F65" s="26"/>
      <c r="G65" s="27"/>
      <c r="H65" s="78">
        <f t="shared" si="19"/>
        <v>0</v>
      </c>
      <c r="I65" s="43"/>
      <c r="J65" s="44"/>
      <c r="K65" s="29"/>
      <c r="L65" s="22"/>
      <c r="M65" s="29"/>
      <c r="N65" s="79" t="str">
        <f t="shared" ref="N65:N85" si="21">IF(J65+L65=0,"",J65+L65)</f>
        <v/>
      </c>
      <c r="O65" s="80" t="str">
        <f t="shared" si="20"/>
        <v/>
      </c>
      <c r="Q65" s="75"/>
      <c r="R65" s="76"/>
      <c r="S65" s="76"/>
      <c r="U65" s="76"/>
      <c r="W65" s="77"/>
    </row>
    <row r="66" spans="2:23" ht="21" customHeight="1" x14ac:dyDescent="0.25">
      <c r="B66" s="22"/>
      <c r="C66" s="23"/>
      <c r="D66" s="24"/>
      <c r="E66" s="25"/>
      <c r="F66" s="26"/>
      <c r="G66" s="27"/>
      <c r="H66" s="78">
        <f t="shared" si="19"/>
        <v>0</v>
      </c>
      <c r="I66" s="43"/>
      <c r="J66" s="44"/>
      <c r="K66" s="29"/>
      <c r="L66" s="22"/>
      <c r="M66" s="32"/>
      <c r="N66" s="81" t="str">
        <f t="shared" si="21"/>
        <v/>
      </c>
      <c r="O66" s="80" t="str">
        <f t="shared" si="20"/>
        <v/>
      </c>
      <c r="Q66" s="75"/>
      <c r="R66" s="76"/>
      <c r="S66" s="76"/>
      <c r="U66" s="76"/>
      <c r="W66" s="77"/>
    </row>
    <row r="67" spans="2:23" ht="21" customHeight="1" x14ac:dyDescent="0.25">
      <c r="B67" s="22"/>
      <c r="C67" s="23"/>
      <c r="D67" s="24"/>
      <c r="E67" s="25"/>
      <c r="F67" s="26"/>
      <c r="G67" s="27"/>
      <c r="H67" s="78">
        <f t="shared" si="19"/>
        <v>0</v>
      </c>
      <c r="I67" s="43"/>
      <c r="J67" s="44"/>
      <c r="K67" s="29"/>
      <c r="L67" s="22"/>
      <c r="M67" s="32"/>
      <c r="N67" s="81" t="str">
        <f t="shared" si="21"/>
        <v/>
      </c>
      <c r="O67" s="80" t="str">
        <f t="shared" si="20"/>
        <v/>
      </c>
      <c r="Q67" s="75"/>
      <c r="R67" s="76"/>
      <c r="S67" s="76"/>
      <c r="U67" s="76"/>
      <c r="W67" s="77"/>
    </row>
    <row r="68" spans="2:23" ht="21" customHeight="1" x14ac:dyDescent="0.25">
      <c r="B68" s="22"/>
      <c r="C68" s="23"/>
      <c r="D68" s="24"/>
      <c r="E68" s="25"/>
      <c r="F68" s="26"/>
      <c r="G68" s="27"/>
      <c r="H68" s="78">
        <f t="shared" si="19"/>
        <v>0</v>
      </c>
      <c r="I68" s="43"/>
      <c r="J68" s="44"/>
      <c r="K68" s="29"/>
      <c r="L68" s="22"/>
      <c r="M68" s="32"/>
      <c r="N68" s="81" t="str">
        <f t="shared" si="21"/>
        <v/>
      </c>
      <c r="O68" s="80" t="str">
        <f>IF(ISERROR(N68/H68)=FALSE,N68/H68,"")</f>
        <v/>
      </c>
      <c r="Q68" s="75"/>
      <c r="R68" s="76"/>
      <c r="S68" s="76"/>
      <c r="U68" s="76"/>
      <c r="W68" s="77"/>
    </row>
    <row r="69" spans="2:23" ht="21" customHeight="1" x14ac:dyDescent="0.25">
      <c r="B69" s="22"/>
      <c r="C69" s="23"/>
      <c r="D69" s="24"/>
      <c r="E69" s="25"/>
      <c r="F69" s="26"/>
      <c r="G69" s="27"/>
      <c r="H69" s="78">
        <f t="shared" si="19"/>
        <v>0</v>
      </c>
      <c r="I69" s="43"/>
      <c r="J69" s="44"/>
      <c r="K69" s="29"/>
      <c r="L69" s="22"/>
      <c r="M69" s="32"/>
      <c r="N69" s="81" t="str">
        <f t="shared" si="21"/>
        <v/>
      </c>
      <c r="O69" s="80" t="str">
        <f t="shared" ref="O69:O85" si="22">IF(ISERROR(N69/H69)=FALSE,N69/H69,"")</f>
        <v/>
      </c>
      <c r="Q69" s="75"/>
      <c r="R69" s="76"/>
      <c r="S69" s="76"/>
      <c r="U69" s="76"/>
      <c r="W69" s="77"/>
    </row>
    <row r="70" spans="2:23" ht="21" customHeight="1" x14ac:dyDescent="0.25">
      <c r="B70" s="22"/>
      <c r="C70" s="23"/>
      <c r="D70" s="24"/>
      <c r="E70" s="25"/>
      <c r="F70" s="26"/>
      <c r="G70" s="27"/>
      <c r="H70" s="78">
        <f t="shared" si="19"/>
        <v>0</v>
      </c>
      <c r="I70" s="43"/>
      <c r="J70" s="44"/>
      <c r="K70" s="29"/>
      <c r="L70" s="22"/>
      <c r="M70" s="29"/>
      <c r="N70" s="79" t="str">
        <f t="shared" si="21"/>
        <v/>
      </c>
      <c r="O70" s="80" t="str">
        <f t="shared" si="22"/>
        <v/>
      </c>
      <c r="Q70" s="75"/>
      <c r="R70" s="76"/>
      <c r="S70" s="76"/>
      <c r="U70" s="76"/>
      <c r="W70" s="77"/>
    </row>
    <row r="71" spans="2:23" ht="21" customHeight="1" x14ac:dyDescent="0.25">
      <c r="B71" s="22"/>
      <c r="C71" s="23"/>
      <c r="D71" s="24"/>
      <c r="E71" s="25"/>
      <c r="F71" s="26"/>
      <c r="G71" s="27"/>
      <c r="H71" s="78">
        <f t="shared" si="19"/>
        <v>0</v>
      </c>
      <c r="I71" s="43"/>
      <c r="J71" s="44"/>
      <c r="K71" s="29"/>
      <c r="L71" s="22"/>
      <c r="M71" s="29"/>
      <c r="N71" s="79" t="str">
        <f t="shared" si="21"/>
        <v/>
      </c>
      <c r="O71" s="80" t="str">
        <f t="shared" si="22"/>
        <v/>
      </c>
      <c r="Q71" s="75"/>
      <c r="R71" s="76"/>
      <c r="S71" s="76"/>
      <c r="U71" s="76"/>
      <c r="W71" s="77"/>
    </row>
    <row r="72" spans="2:23" ht="21" customHeight="1" x14ac:dyDescent="0.25">
      <c r="B72" s="22"/>
      <c r="C72" s="23"/>
      <c r="D72" s="24"/>
      <c r="E72" s="25"/>
      <c r="F72" s="26"/>
      <c r="G72" s="27"/>
      <c r="H72" s="78">
        <f>ROUNDDOWN(F72*G72,0)</f>
        <v>0</v>
      </c>
      <c r="I72" s="43"/>
      <c r="J72" s="44"/>
      <c r="K72" s="29"/>
      <c r="L72" s="22"/>
      <c r="M72" s="29"/>
      <c r="N72" s="79" t="str">
        <f t="shared" si="21"/>
        <v/>
      </c>
      <c r="O72" s="80" t="str">
        <f t="shared" si="22"/>
        <v/>
      </c>
      <c r="Q72" s="75"/>
      <c r="R72" s="76"/>
      <c r="S72" s="76"/>
      <c r="U72" s="76"/>
      <c r="W72" s="77"/>
    </row>
    <row r="73" spans="2:23" ht="21" customHeight="1" x14ac:dyDescent="0.25">
      <c r="B73" s="22"/>
      <c r="C73" s="23"/>
      <c r="D73" s="24"/>
      <c r="E73" s="25"/>
      <c r="F73" s="26"/>
      <c r="G73" s="27"/>
      <c r="H73" s="78">
        <f t="shared" ref="H73:H85" si="23">ROUNDDOWN(F73*G73,0)</f>
        <v>0</v>
      </c>
      <c r="I73" s="43"/>
      <c r="J73" s="44"/>
      <c r="K73" s="29"/>
      <c r="L73" s="22"/>
      <c r="M73" s="29"/>
      <c r="N73" s="79" t="str">
        <f t="shared" si="21"/>
        <v/>
      </c>
      <c r="O73" s="80" t="str">
        <f t="shared" si="22"/>
        <v/>
      </c>
      <c r="Q73" s="75"/>
      <c r="R73" s="76"/>
      <c r="S73" s="76"/>
      <c r="U73" s="76"/>
      <c r="W73" s="77"/>
    </row>
    <row r="74" spans="2:23" ht="21" customHeight="1" x14ac:dyDescent="0.25">
      <c r="B74" s="22"/>
      <c r="C74" s="23"/>
      <c r="D74" s="24"/>
      <c r="E74" s="25"/>
      <c r="F74" s="26"/>
      <c r="G74" s="27"/>
      <c r="H74" s="78">
        <f t="shared" si="23"/>
        <v>0</v>
      </c>
      <c r="I74" s="43"/>
      <c r="J74" s="44"/>
      <c r="K74" s="29"/>
      <c r="L74" s="22"/>
      <c r="M74" s="29"/>
      <c r="N74" s="79" t="str">
        <f t="shared" si="21"/>
        <v/>
      </c>
      <c r="O74" s="80" t="str">
        <f t="shared" si="22"/>
        <v/>
      </c>
      <c r="Q74" s="75"/>
      <c r="R74" s="76"/>
      <c r="S74" s="76"/>
      <c r="U74" s="76"/>
      <c r="W74" s="77"/>
    </row>
    <row r="75" spans="2:23" ht="21" customHeight="1" x14ac:dyDescent="0.25">
      <c r="B75" s="22"/>
      <c r="C75" s="23"/>
      <c r="D75" s="24"/>
      <c r="E75" s="25"/>
      <c r="F75" s="26"/>
      <c r="G75" s="27"/>
      <c r="H75" s="78">
        <f t="shared" si="23"/>
        <v>0</v>
      </c>
      <c r="I75" s="43"/>
      <c r="J75" s="44"/>
      <c r="K75" s="29"/>
      <c r="L75" s="22"/>
      <c r="M75" s="29"/>
      <c r="N75" s="79" t="str">
        <f t="shared" si="21"/>
        <v/>
      </c>
      <c r="O75" s="80" t="str">
        <f t="shared" si="22"/>
        <v/>
      </c>
      <c r="Q75" s="75"/>
      <c r="R75" s="76"/>
      <c r="S75" s="76"/>
      <c r="U75" s="76"/>
      <c r="W75" s="77"/>
    </row>
    <row r="76" spans="2:23" ht="21" customHeight="1" x14ac:dyDescent="0.25">
      <c r="B76" s="22"/>
      <c r="C76" s="23"/>
      <c r="D76" s="24"/>
      <c r="E76" s="25"/>
      <c r="F76" s="26"/>
      <c r="G76" s="27"/>
      <c r="H76" s="78">
        <f t="shared" si="23"/>
        <v>0</v>
      </c>
      <c r="I76" s="43"/>
      <c r="J76" s="44"/>
      <c r="K76" s="29"/>
      <c r="L76" s="22"/>
      <c r="M76" s="29"/>
      <c r="N76" s="79" t="str">
        <f t="shared" si="21"/>
        <v/>
      </c>
      <c r="O76" s="80" t="str">
        <f t="shared" si="22"/>
        <v/>
      </c>
      <c r="Q76" s="75"/>
      <c r="R76" s="76"/>
      <c r="S76" s="76"/>
      <c r="U76" s="76"/>
      <c r="W76" s="77"/>
    </row>
    <row r="77" spans="2:23" ht="21" customHeight="1" x14ac:dyDescent="0.25">
      <c r="B77" s="22"/>
      <c r="C77" s="23"/>
      <c r="D77" s="24"/>
      <c r="E77" s="25"/>
      <c r="F77" s="26"/>
      <c r="G77" s="27"/>
      <c r="H77" s="78">
        <f t="shared" si="23"/>
        <v>0</v>
      </c>
      <c r="I77" s="43"/>
      <c r="J77" s="44"/>
      <c r="K77" s="29"/>
      <c r="L77" s="22"/>
      <c r="M77" s="29"/>
      <c r="N77" s="79" t="str">
        <f t="shared" si="21"/>
        <v/>
      </c>
      <c r="O77" s="80" t="str">
        <f t="shared" si="22"/>
        <v/>
      </c>
      <c r="Q77" s="75"/>
      <c r="R77" s="76"/>
      <c r="S77" s="76"/>
      <c r="U77" s="76"/>
      <c r="W77" s="77"/>
    </row>
    <row r="78" spans="2:23" ht="21" customHeight="1" x14ac:dyDescent="0.25">
      <c r="B78" s="22"/>
      <c r="C78" s="23"/>
      <c r="D78" s="24"/>
      <c r="E78" s="25"/>
      <c r="F78" s="26"/>
      <c r="G78" s="27"/>
      <c r="H78" s="78">
        <f t="shared" si="23"/>
        <v>0</v>
      </c>
      <c r="I78" s="43"/>
      <c r="J78" s="44"/>
      <c r="K78" s="29"/>
      <c r="L78" s="22"/>
      <c r="M78" s="29"/>
      <c r="N78" s="79" t="str">
        <f t="shared" si="21"/>
        <v/>
      </c>
      <c r="O78" s="80" t="str">
        <f t="shared" si="22"/>
        <v/>
      </c>
      <c r="Q78" s="75"/>
      <c r="R78" s="76"/>
      <c r="S78" s="76"/>
      <c r="U78" s="76"/>
      <c r="W78" s="77"/>
    </row>
    <row r="79" spans="2:23" ht="21" customHeight="1" x14ac:dyDescent="0.25">
      <c r="B79" s="22"/>
      <c r="C79" s="23"/>
      <c r="D79" s="24"/>
      <c r="E79" s="25"/>
      <c r="F79" s="26"/>
      <c r="G79" s="27"/>
      <c r="H79" s="78">
        <f t="shared" si="23"/>
        <v>0</v>
      </c>
      <c r="I79" s="43"/>
      <c r="J79" s="44"/>
      <c r="K79" s="29"/>
      <c r="L79" s="22"/>
      <c r="M79" s="29"/>
      <c r="N79" s="79" t="str">
        <f t="shared" si="21"/>
        <v/>
      </c>
      <c r="O79" s="80" t="str">
        <f t="shared" si="22"/>
        <v/>
      </c>
      <c r="Q79" s="75"/>
      <c r="R79" s="76"/>
      <c r="S79" s="76"/>
      <c r="U79" s="76"/>
      <c r="W79" s="77"/>
    </row>
    <row r="80" spans="2:23" ht="21" customHeight="1" x14ac:dyDescent="0.25">
      <c r="B80" s="22"/>
      <c r="C80" s="23"/>
      <c r="D80" s="24"/>
      <c r="E80" s="25"/>
      <c r="F80" s="26"/>
      <c r="G80" s="27"/>
      <c r="H80" s="78">
        <f t="shared" si="23"/>
        <v>0</v>
      </c>
      <c r="I80" s="43"/>
      <c r="J80" s="44"/>
      <c r="K80" s="29"/>
      <c r="L80" s="22"/>
      <c r="M80" s="29"/>
      <c r="N80" s="79" t="str">
        <f t="shared" si="21"/>
        <v/>
      </c>
      <c r="O80" s="80" t="str">
        <f t="shared" si="22"/>
        <v/>
      </c>
      <c r="Q80" s="75"/>
      <c r="R80" s="76"/>
      <c r="S80" s="76"/>
      <c r="U80" s="76"/>
      <c r="W80" s="77"/>
    </row>
    <row r="81" spans="2:23" ht="21" customHeight="1" x14ac:dyDescent="0.25">
      <c r="B81" s="22"/>
      <c r="C81" s="23"/>
      <c r="D81" s="24"/>
      <c r="E81" s="25"/>
      <c r="F81" s="26"/>
      <c r="G81" s="27"/>
      <c r="H81" s="78">
        <f t="shared" si="23"/>
        <v>0</v>
      </c>
      <c r="I81" s="43"/>
      <c r="J81" s="44"/>
      <c r="K81" s="29"/>
      <c r="L81" s="22"/>
      <c r="M81" s="29"/>
      <c r="N81" s="79" t="str">
        <f t="shared" si="21"/>
        <v/>
      </c>
      <c r="O81" s="80" t="str">
        <f t="shared" si="22"/>
        <v/>
      </c>
      <c r="Q81" s="75"/>
      <c r="R81" s="76"/>
      <c r="S81" s="76"/>
      <c r="U81" s="76"/>
      <c r="W81" s="77"/>
    </row>
    <row r="82" spans="2:23" ht="21" customHeight="1" x14ac:dyDescent="0.25">
      <c r="B82" s="22"/>
      <c r="C82" s="23"/>
      <c r="D82" s="24"/>
      <c r="E82" s="25"/>
      <c r="F82" s="26"/>
      <c r="G82" s="27"/>
      <c r="H82" s="78">
        <f t="shared" si="23"/>
        <v>0</v>
      </c>
      <c r="I82" s="43"/>
      <c r="J82" s="44"/>
      <c r="K82" s="29"/>
      <c r="L82" s="22"/>
      <c r="M82" s="29"/>
      <c r="N82" s="79" t="str">
        <f t="shared" si="21"/>
        <v/>
      </c>
      <c r="O82" s="80" t="str">
        <f t="shared" si="22"/>
        <v/>
      </c>
      <c r="Q82" s="75"/>
      <c r="R82" s="76"/>
      <c r="S82" s="76"/>
      <c r="U82" s="76"/>
      <c r="W82" s="77"/>
    </row>
    <row r="83" spans="2:23" ht="21" customHeight="1" x14ac:dyDescent="0.25">
      <c r="B83" s="22"/>
      <c r="C83" s="23"/>
      <c r="D83" s="24"/>
      <c r="E83" s="25"/>
      <c r="F83" s="26"/>
      <c r="G83" s="27"/>
      <c r="H83" s="78">
        <f t="shared" si="23"/>
        <v>0</v>
      </c>
      <c r="I83" s="43"/>
      <c r="J83" s="44"/>
      <c r="K83" s="29"/>
      <c r="L83" s="22"/>
      <c r="M83" s="29"/>
      <c r="N83" s="79" t="str">
        <f t="shared" si="21"/>
        <v/>
      </c>
      <c r="O83" s="80" t="str">
        <f t="shared" si="22"/>
        <v/>
      </c>
      <c r="Q83" s="75"/>
      <c r="R83" s="76"/>
      <c r="S83" s="76"/>
      <c r="U83" s="76"/>
      <c r="W83" s="77"/>
    </row>
    <row r="84" spans="2:23" ht="21" customHeight="1" x14ac:dyDescent="0.25">
      <c r="B84" s="22"/>
      <c r="C84" s="23"/>
      <c r="D84" s="24"/>
      <c r="E84" s="25"/>
      <c r="F84" s="26"/>
      <c r="G84" s="27"/>
      <c r="H84" s="78">
        <f t="shared" si="23"/>
        <v>0</v>
      </c>
      <c r="I84" s="43"/>
      <c r="J84" s="44"/>
      <c r="K84" s="29"/>
      <c r="L84" s="22"/>
      <c r="M84" s="29"/>
      <c r="N84" s="79" t="str">
        <f t="shared" si="21"/>
        <v/>
      </c>
      <c r="O84" s="80" t="str">
        <f t="shared" si="22"/>
        <v/>
      </c>
      <c r="Q84" s="75"/>
      <c r="R84" s="76"/>
      <c r="S84" s="76"/>
      <c r="U84" s="76"/>
      <c r="W84" s="77"/>
    </row>
    <row r="85" spans="2:23" ht="21" customHeight="1" x14ac:dyDescent="0.25">
      <c r="B85" s="22"/>
      <c r="C85" s="23"/>
      <c r="D85" s="24"/>
      <c r="E85" s="25"/>
      <c r="F85" s="26"/>
      <c r="G85" s="27"/>
      <c r="H85" s="78">
        <f t="shared" si="23"/>
        <v>0</v>
      </c>
      <c r="I85" s="43"/>
      <c r="J85" s="44"/>
      <c r="K85" s="29"/>
      <c r="L85" s="22"/>
      <c r="M85" s="29"/>
      <c r="N85" s="79" t="str">
        <f t="shared" si="21"/>
        <v/>
      </c>
      <c r="O85" s="80" t="str">
        <f t="shared" si="22"/>
        <v/>
      </c>
      <c r="Q85" s="75"/>
      <c r="R85" s="76"/>
      <c r="S85" s="76"/>
      <c r="U85" s="76"/>
      <c r="W85" s="77"/>
    </row>
    <row r="86" spans="2:23" ht="21" customHeight="1" x14ac:dyDescent="0.25">
      <c r="B86" s="58"/>
      <c r="C86" s="66" t="s">
        <v>53</v>
      </c>
      <c r="D86" s="82"/>
      <c r="E86" s="83"/>
      <c r="F86" s="84"/>
      <c r="G86" s="85"/>
      <c r="H86" s="98">
        <f>SUM(H64:H85)</f>
        <v>0</v>
      </c>
      <c r="I86" s="86">
        <f t="shared" ref="I86:I87" si="24">T86</f>
        <v>0</v>
      </c>
      <c r="J86" s="100">
        <f>SUM(J64:J85)</f>
        <v>0</v>
      </c>
      <c r="K86" s="87"/>
      <c r="L86" s="100">
        <f>SUM(L64:L85)</f>
        <v>0</v>
      </c>
      <c r="M86" s="87"/>
      <c r="N86" s="102">
        <f>SUM(N64:N85)</f>
        <v>0</v>
      </c>
      <c r="O86" s="88"/>
      <c r="Q86" s="75"/>
      <c r="R86" s="76"/>
      <c r="S86" s="76"/>
      <c r="U86" s="76"/>
      <c r="W86" s="77"/>
    </row>
    <row r="87" spans="2:23" ht="21" customHeight="1" x14ac:dyDescent="0.25">
      <c r="B87" s="89"/>
      <c r="C87" s="63" t="s">
        <v>54</v>
      </c>
      <c r="D87" s="90"/>
      <c r="E87" s="91"/>
      <c r="F87" s="92"/>
      <c r="G87" s="93"/>
      <c r="H87" s="99">
        <f>H58+H86</f>
        <v>0</v>
      </c>
      <c r="I87" s="94">
        <f t="shared" si="24"/>
        <v>0</v>
      </c>
      <c r="J87" s="101">
        <f>J58+J86</f>
        <v>0</v>
      </c>
      <c r="K87" s="95"/>
      <c r="L87" s="101">
        <f>L58+L86</f>
        <v>0</v>
      </c>
      <c r="M87" s="96"/>
      <c r="N87" s="103">
        <f>N58+N86</f>
        <v>0</v>
      </c>
      <c r="O87" s="97"/>
      <c r="Q87" s="75"/>
      <c r="R87" s="76"/>
      <c r="S87" s="76"/>
      <c r="U87" s="76"/>
      <c r="W87" s="77"/>
    </row>
    <row r="89" spans="2:23" ht="21" customHeight="1" x14ac:dyDescent="0.25">
      <c r="G89" s="47" t="s">
        <v>48</v>
      </c>
      <c r="H89" s="48"/>
      <c r="I89" s="48"/>
      <c r="M89" s="49"/>
      <c r="O89" s="51"/>
      <c r="W89" s="51"/>
    </row>
    <row r="90" spans="2:23" ht="21" customHeight="1" x14ac:dyDescent="0.15">
      <c r="F90" s="49"/>
      <c r="H90" s="49"/>
      <c r="K90" s="49"/>
      <c r="L90" s="49"/>
      <c r="M90" s="52">
        <v>4</v>
      </c>
      <c r="N90" s="53" t="s">
        <v>38</v>
      </c>
      <c r="V90" s="53"/>
    </row>
    <row r="91" spans="2:23" ht="21" customHeight="1" x14ac:dyDescent="0.15">
      <c r="B91" s="54"/>
      <c r="C91" s="55"/>
      <c r="D91" s="56"/>
      <c r="E91" s="55"/>
      <c r="F91" s="57" t="s">
        <v>49</v>
      </c>
      <c r="G91" s="57"/>
      <c r="H91" s="57"/>
      <c r="I91" s="58" t="s">
        <v>50</v>
      </c>
      <c r="J91" s="59"/>
      <c r="K91" s="58" t="s">
        <v>39</v>
      </c>
      <c r="L91" s="57"/>
      <c r="M91" s="58" t="s">
        <v>40</v>
      </c>
      <c r="N91" s="60"/>
      <c r="O91" s="59"/>
      <c r="V91" s="61"/>
    </row>
    <row r="92" spans="2:23" ht="21" customHeight="1" x14ac:dyDescent="0.15">
      <c r="B92" s="62" t="s">
        <v>55</v>
      </c>
      <c r="C92" s="63" t="s">
        <v>41</v>
      </c>
      <c r="D92" s="64" t="s">
        <v>42</v>
      </c>
      <c r="E92" s="63" t="s">
        <v>43</v>
      </c>
      <c r="F92" s="65" t="s">
        <v>51</v>
      </c>
      <c r="G92" s="66" t="s">
        <v>45</v>
      </c>
      <c r="H92" s="67" t="s">
        <v>46</v>
      </c>
      <c r="I92" s="66" t="s">
        <v>51</v>
      </c>
      <c r="J92" s="65" t="s">
        <v>52</v>
      </c>
      <c r="K92" s="66" t="s">
        <v>44</v>
      </c>
      <c r="L92" s="68" t="s">
        <v>46</v>
      </c>
      <c r="M92" s="66" t="s">
        <v>44</v>
      </c>
      <c r="N92" s="69" t="s">
        <v>46</v>
      </c>
      <c r="O92" s="66" t="s">
        <v>47</v>
      </c>
      <c r="Q92" s="70"/>
      <c r="R92" s="46"/>
      <c r="S92" s="46"/>
      <c r="T92" s="46"/>
      <c r="U92" s="46"/>
      <c r="V92" s="71"/>
      <c r="W92" s="46"/>
    </row>
    <row r="93" spans="2:23" ht="21" customHeight="1" x14ac:dyDescent="0.25">
      <c r="B93" s="22"/>
      <c r="C93" s="23"/>
      <c r="D93" s="24"/>
      <c r="E93" s="19"/>
      <c r="F93" s="26"/>
      <c r="G93" s="27"/>
      <c r="H93" s="72">
        <f t="shared" ref="H93:H100" si="25">ROUNDDOWN(F93*G93,0)</f>
        <v>0</v>
      </c>
      <c r="I93" s="41"/>
      <c r="J93" s="42"/>
      <c r="K93" s="28"/>
      <c r="L93" s="30"/>
      <c r="M93" s="31"/>
      <c r="N93" s="73" t="str">
        <f>IF(J93+L93=0,"",J93+L93)</f>
        <v/>
      </c>
      <c r="O93" s="74" t="str">
        <f t="shared" ref="O93:O96" si="26">IF(ISERROR(N93/H93)=FALSE,N93/H93,"")</f>
        <v/>
      </c>
      <c r="Q93" s="75"/>
      <c r="R93" s="76"/>
      <c r="S93" s="76"/>
      <c r="U93" s="76"/>
      <c r="W93" s="77"/>
    </row>
    <row r="94" spans="2:23" ht="21" customHeight="1" x14ac:dyDescent="0.25">
      <c r="B94" s="22"/>
      <c r="C94" s="23"/>
      <c r="D94" s="24"/>
      <c r="E94" s="25"/>
      <c r="F94" s="26"/>
      <c r="G94" s="27"/>
      <c r="H94" s="78">
        <f t="shared" si="25"/>
        <v>0</v>
      </c>
      <c r="I94" s="43"/>
      <c r="J94" s="44"/>
      <c r="K94" s="29"/>
      <c r="L94" s="22"/>
      <c r="M94" s="29"/>
      <c r="N94" s="79" t="str">
        <f t="shared" ref="N94:N114" si="27">IF(J94+L94=0,"",J94+L94)</f>
        <v/>
      </c>
      <c r="O94" s="80" t="str">
        <f t="shared" si="26"/>
        <v/>
      </c>
      <c r="Q94" s="75"/>
      <c r="R94" s="76"/>
      <c r="S94" s="76"/>
      <c r="U94" s="76"/>
      <c r="W94" s="77"/>
    </row>
    <row r="95" spans="2:23" ht="21" customHeight="1" x14ac:dyDescent="0.25">
      <c r="B95" s="22"/>
      <c r="C95" s="23"/>
      <c r="D95" s="24"/>
      <c r="E95" s="25"/>
      <c r="F95" s="26"/>
      <c r="G95" s="27"/>
      <c r="H95" s="78">
        <f t="shared" si="25"/>
        <v>0</v>
      </c>
      <c r="I95" s="43"/>
      <c r="J95" s="44"/>
      <c r="K95" s="29"/>
      <c r="L95" s="22"/>
      <c r="M95" s="32"/>
      <c r="N95" s="81" t="str">
        <f t="shared" si="27"/>
        <v/>
      </c>
      <c r="O95" s="80" t="str">
        <f t="shared" si="26"/>
        <v/>
      </c>
      <c r="Q95" s="75"/>
      <c r="R95" s="76"/>
      <c r="S95" s="76"/>
      <c r="U95" s="76"/>
      <c r="W95" s="77"/>
    </row>
    <row r="96" spans="2:23" ht="21" customHeight="1" x14ac:dyDescent="0.25">
      <c r="B96" s="22"/>
      <c r="C96" s="23"/>
      <c r="D96" s="24"/>
      <c r="E96" s="25"/>
      <c r="F96" s="26"/>
      <c r="G96" s="27"/>
      <c r="H96" s="78">
        <f t="shared" si="25"/>
        <v>0</v>
      </c>
      <c r="I96" s="43"/>
      <c r="J96" s="44"/>
      <c r="K96" s="29"/>
      <c r="L96" s="22"/>
      <c r="M96" s="32"/>
      <c r="N96" s="81" t="str">
        <f t="shared" si="27"/>
        <v/>
      </c>
      <c r="O96" s="80" t="str">
        <f t="shared" si="26"/>
        <v/>
      </c>
      <c r="Q96" s="75"/>
      <c r="R96" s="76"/>
      <c r="S96" s="76"/>
      <c r="U96" s="76"/>
      <c r="W96" s="77"/>
    </row>
    <row r="97" spans="2:23" ht="21" customHeight="1" x14ac:dyDescent="0.25">
      <c r="B97" s="22"/>
      <c r="C97" s="23"/>
      <c r="D97" s="24"/>
      <c r="E97" s="25"/>
      <c r="F97" s="26"/>
      <c r="G97" s="27"/>
      <c r="H97" s="78">
        <f t="shared" si="25"/>
        <v>0</v>
      </c>
      <c r="I97" s="43"/>
      <c r="J97" s="44"/>
      <c r="K97" s="29"/>
      <c r="L97" s="22"/>
      <c r="M97" s="32"/>
      <c r="N97" s="81" t="str">
        <f t="shared" si="27"/>
        <v/>
      </c>
      <c r="O97" s="80" t="str">
        <f>IF(ISERROR(N97/H97)=FALSE,N97/H97,"")</f>
        <v/>
      </c>
      <c r="Q97" s="75"/>
      <c r="R97" s="76"/>
      <c r="S97" s="76"/>
      <c r="U97" s="76"/>
      <c r="W97" s="77"/>
    </row>
    <row r="98" spans="2:23" ht="21" customHeight="1" x14ac:dyDescent="0.25">
      <c r="B98" s="22"/>
      <c r="C98" s="23"/>
      <c r="D98" s="24"/>
      <c r="E98" s="25"/>
      <c r="F98" s="26"/>
      <c r="G98" s="27"/>
      <c r="H98" s="78">
        <f t="shared" si="25"/>
        <v>0</v>
      </c>
      <c r="I98" s="43"/>
      <c r="J98" s="44"/>
      <c r="K98" s="29"/>
      <c r="L98" s="22"/>
      <c r="M98" s="32"/>
      <c r="N98" s="81" t="str">
        <f t="shared" si="27"/>
        <v/>
      </c>
      <c r="O98" s="80" t="str">
        <f t="shared" ref="O98:O114" si="28">IF(ISERROR(N98/H98)=FALSE,N98/H98,"")</f>
        <v/>
      </c>
      <c r="Q98" s="75"/>
      <c r="R98" s="76"/>
      <c r="S98" s="76"/>
      <c r="U98" s="76"/>
      <c r="W98" s="77"/>
    </row>
    <row r="99" spans="2:23" ht="21" customHeight="1" x14ac:dyDescent="0.25">
      <c r="B99" s="22"/>
      <c r="C99" s="23"/>
      <c r="D99" s="24"/>
      <c r="E99" s="25"/>
      <c r="F99" s="26"/>
      <c r="G99" s="27"/>
      <c r="H99" s="78">
        <f t="shared" si="25"/>
        <v>0</v>
      </c>
      <c r="I99" s="43"/>
      <c r="J99" s="44"/>
      <c r="K99" s="29"/>
      <c r="L99" s="22"/>
      <c r="M99" s="29"/>
      <c r="N99" s="79" t="str">
        <f t="shared" si="27"/>
        <v/>
      </c>
      <c r="O99" s="80" t="str">
        <f t="shared" si="28"/>
        <v/>
      </c>
      <c r="Q99" s="75"/>
      <c r="R99" s="76"/>
      <c r="S99" s="76"/>
      <c r="U99" s="76"/>
      <c r="W99" s="77"/>
    </row>
    <row r="100" spans="2:23" ht="21" customHeight="1" x14ac:dyDescent="0.25">
      <c r="B100" s="22"/>
      <c r="C100" s="23"/>
      <c r="D100" s="24"/>
      <c r="E100" s="25"/>
      <c r="F100" s="26"/>
      <c r="G100" s="27"/>
      <c r="H100" s="78">
        <f t="shared" si="25"/>
        <v>0</v>
      </c>
      <c r="I100" s="43"/>
      <c r="J100" s="44"/>
      <c r="K100" s="29"/>
      <c r="L100" s="22"/>
      <c r="M100" s="29"/>
      <c r="N100" s="79" t="str">
        <f t="shared" si="27"/>
        <v/>
      </c>
      <c r="O100" s="80" t="str">
        <f t="shared" si="28"/>
        <v/>
      </c>
      <c r="Q100" s="75"/>
      <c r="R100" s="76"/>
      <c r="S100" s="76"/>
      <c r="U100" s="76"/>
      <c r="W100" s="77"/>
    </row>
    <row r="101" spans="2:23" ht="21" customHeight="1" x14ac:dyDescent="0.25">
      <c r="B101" s="22"/>
      <c r="C101" s="23"/>
      <c r="D101" s="24"/>
      <c r="E101" s="25"/>
      <c r="F101" s="26"/>
      <c r="G101" s="27"/>
      <c r="H101" s="78">
        <f>ROUNDDOWN(F101*G101,0)</f>
        <v>0</v>
      </c>
      <c r="I101" s="43"/>
      <c r="J101" s="44"/>
      <c r="K101" s="29"/>
      <c r="L101" s="22"/>
      <c r="M101" s="29"/>
      <c r="N101" s="79" t="str">
        <f t="shared" si="27"/>
        <v/>
      </c>
      <c r="O101" s="80" t="str">
        <f t="shared" si="28"/>
        <v/>
      </c>
      <c r="Q101" s="75"/>
      <c r="R101" s="76"/>
      <c r="S101" s="76"/>
      <c r="U101" s="76"/>
      <c r="W101" s="77"/>
    </row>
    <row r="102" spans="2:23" ht="21" customHeight="1" x14ac:dyDescent="0.25">
      <c r="B102" s="22"/>
      <c r="C102" s="23"/>
      <c r="D102" s="24"/>
      <c r="E102" s="25"/>
      <c r="F102" s="26"/>
      <c r="G102" s="27"/>
      <c r="H102" s="78">
        <f t="shared" ref="H102:H114" si="29">ROUNDDOWN(F102*G102,0)</f>
        <v>0</v>
      </c>
      <c r="I102" s="43"/>
      <c r="J102" s="44"/>
      <c r="K102" s="29"/>
      <c r="L102" s="22"/>
      <c r="M102" s="29"/>
      <c r="N102" s="79" t="str">
        <f t="shared" si="27"/>
        <v/>
      </c>
      <c r="O102" s="80" t="str">
        <f t="shared" si="28"/>
        <v/>
      </c>
      <c r="Q102" s="75"/>
      <c r="R102" s="76"/>
      <c r="S102" s="76"/>
      <c r="U102" s="76"/>
      <c r="W102" s="77"/>
    </row>
    <row r="103" spans="2:23" ht="21" customHeight="1" x14ac:dyDescent="0.25">
      <c r="B103" s="22"/>
      <c r="C103" s="23"/>
      <c r="D103" s="24"/>
      <c r="E103" s="25"/>
      <c r="F103" s="26"/>
      <c r="G103" s="27"/>
      <c r="H103" s="78">
        <f t="shared" si="29"/>
        <v>0</v>
      </c>
      <c r="I103" s="43"/>
      <c r="J103" s="44"/>
      <c r="K103" s="29"/>
      <c r="L103" s="22"/>
      <c r="M103" s="29"/>
      <c r="N103" s="79" t="str">
        <f t="shared" si="27"/>
        <v/>
      </c>
      <c r="O103" s="80" t="str">
        <f t="shared" si="28"/>
        <v/>
      </c>
      <c r="Q103" s="75"/>
      <c r="R103" s="76"/>
      <c r="S103" s="76"/>
      <c r="U103" s="76"/>
      <c r="W103" s="77"/>
    </row>
    <row r="104" spans="2:23" ht="21" customHeight="1" x14ac:dyDescent="0.25">
      <c r="B104" s="22"/>
      <c r="C104" s="23"/>
      <c r="D104" s="24"/>
      <c r="E104" s="25"/>
      <c r="F104" s="26"/>
      <c r="G104" s="27"/>
      <c r="H104" s="78">
        <f t="shared" si="29"/>
        <v>0</v>
      </c>
      <c r="I104" s="43"/>
      <c r="J104" s="44"/>
      <c r="K104" s="29"/>
      <c r="L104" s="22"/>
      <c r="M104" s="29"/>
      <c r="N104" s="79" t="str">
        <f t="shared" si="27"/>
        <v/>
      </c>
      <c r="O104" s="80" t="str">
        <f t="shared" si="28"/>
        <v/>
      </c>
      <c r="Q104" s="75"/>
      <c r="R104" s="76"/>
      <c r="S104" s="76"/>
      <c r="U104" s="76"/>
      <c r="W104" s="77"/>
    </row>
    <row r="105" spans="2:23" ht="21" customHeight="1" x14ac:dyDescent="0.25">
      <c r="B105" s="22"/>
      <c r="C105" s="23"/>
      <c r="D105" s="24"/>
      <c r="E105" s="25"/>
      <c r="F105" s="26"/>
      <c r="G105" s="27"/>
      <c r="H105" s="78">
        <f t="shared" si="29"/>
        <v>0</v>
      </c>
      <c r="I105" s="43"/>
      <c r="J105" s="44"/>
      <c r="K105" s="29"/>
      <c r="L105" s="22"/>
      <c r="M105" s="29"/>
      <c r="N105" s="79" t="str">
        <f t="shared" si="27"/>
        <v/>
      </c>
      <c r="O105" s="80" t="str">
        <f t="shared" si="28"/>
        <v/>
      </c>
      <c r="Q105" s="75"/>
      <c r="R105" s="76"/>
      <c r="S105" s="76"/>
      <c r="U105" s="76"/>
      <c r="W105" s="77"/>
    </row>
    <row r="106" spans="2:23" ht="21" customHeight="1" x14ac:dyDescent="0.25">
      <c r="B106" s="22"/>
      <c r="C106" s="23"/>
      <c r="D106" s="24"/>
      <c r="E106" s="25"/>
      <c r="F106" s="26"/>
      <c r="G106" s="27"/>
      <c r="H106" s="78">
        <f t="shared" si="29"/>
        <v>0</v>
      </c>
      <c r="I106" s="43"/>
      <c r="J106" s="44"/>
      <c r="K106" s="29"/>
      <c r="L106" s="22"/>
      <c r="M106" s="29"/>
      <c r="N106" s="79" t="str">
        <f t="shared" si="27"/>
        <v/>
      </c>
      <c r="O106" s="80" t="str">
        <f t="shared" si="28"/>
        <v/>
      </c>
      <c r="Q106" s="75"/>
      <c r="R106" s="76"/>
      <c r="S106" s="76"/>
      <c r="U106" s="76"/>
      <c r="W106" s="77"/>
    </row>
    <row r="107" spans="2:23" ht="21" customHeight="1" x14ac:dyDescent="0.25">
      <c r="B107" s="22"/>
      <c r="C107" s="23"/>
      <c r="D107" s="24"/>
      <c r="E107" s="25"/>
      <c r="F107" s="26"/>
      <c r="G107" s="27"/>
      <c r="H107" s="78">
        <f t="shared" si="29"/>
        <v>0</v>
      </c>
      <c r="I107" s="43"/>
      <c r="J107" s="44"/>
      <c r="K107" s="29"/>
      <c r="L107" s="22"/>
      <c r="M107" s="29"/>
      <c r="N107" s="79" t="str">
        <f t="shared" si="27"/>
        <v/>
      </c>
      <c r="O107" s="80" t="str">
        <f t="shared" si="28"/>
        <v/>
      </c>
      <c r="Q107" s="75"/>
      <c r="R107" s="76"/>
      <c r="S107" s="76"/>
      <c r="U107" s="76"/>
      <c r="W107" s="77"/>
    </row>
    <row r="108" spans="2:23" ht="21" customHeight="1" x14ac:dyDescent="0.25">
      <c r="B108" s="22"/>
      <c r="C108" s="23"/>
      <c r="D108" s="24"/>
      <c r="E108" s="25"/>
      <c r="F108" s="26"/>
      <c r="G108" s="27"/>
      <c r="H108" s="78">
        <f t="shared" si="29"/>
        <v>0</v>
      </c>
      <c r="I108" s="43"/>
      <c r="J108" s="44"/>
      <c r="K108" s="29"/>
      <c r="L108" s="22"/>
      <c r="M108" s="29"/>
      <c r="N108" s="79" t="str">
        <f t="shared" si="27"/>
        <v/>
      </c>
      <c r="O108" s="80" t="str">
        <f t="shared" si="28"/>
        <v/>
      </c>
      <c r="Q108" s="75"/>
      <c r="R108" s="76"/>
      <c r="S108" s="76"/>
      <c r="U108" s="76"/>
      <c r="W108" s="77"/>
    </row>
    <row r="109" spans="2:23" ht="21" customHeight="1" x14ac:dyDescent="0.25">
      <c r="B109" s="22"/>
      <c r="C109" s="23"/>
      <c r="D109" s="24"/>
      <c r="E109" s="25"/>
      <c r="F109" s="26"/>
      <c r="G109" s="27"/>
      <c r="H109" s="78">
        <f t="shared" si="29"/>
        <v>0</v>
      </c>
      <c r="I109" s="43"/>
      <c r="J109" s="44"/>
      <c r="K109" s="29"/>
      <c r="L109" s="22"/>
      <c r="M109" s="29"/>
      <c r="N109" s="79" t="str">
        <f t="shared" si="27"/>
        <v/>
      </c>
      <c r="O109" s="80" t="str">
        <f t="shared" si="28"/>
        <v/>
      </c>
      <c r="Q109" s="75"/>
      <c r="R109" s="76"/>
      <c r="S109" s="76"/>
      <c r="U109" s="76"/>
      <c r="W109" s="77"/>
    </row>
    <row r="110" spans="2:23" ht="21" customHeight="1" x14ac:dyDescent="0.25">
      <c r="B110" s="22"/>
      <c r="C110" s="23"/>
      <c r="D110" s="24"/>
      <c r="E110" s="25"/>
      <c r="F110" s="26"/>
      <c r="G110" s="27"/>
      <c r="H110" s="78">
        <f t="shared" si="29"/>
        <v>0</v>
      </c>
      <c r="I110" s="43"/>
      <c r="J110" s="44"/>
      <c r="K110" s="29"/>
      <c r="L110" s="22"/>
      <c r="M110" s="29"/>
      <c r="N110" s="79" t="str">
        <f t="shared" si="27"/>
        <v/>
      </c>
      <c r="O110" s="80" t="str">
        <f t="shared" si="28"/>
        <v/>
      </c>
      <c r="Q110" s="75"/>
      <c r="R110" s="76"/>
      <c r="S110" s="76"/>
      <c r="U110" s="76"/>
      <c r="W110" s="77"/>
    </row>
    <row r="111" spans="2:23" ht="21" customHeight="1" x14ac:dyDescent="0.25">
      <c r="B111" s="22"/>
      <c r="C111" s="23"/>
      <c r="D111" s="24"/>
      <c r="E111" s="25"/>
      <c r="F111" s="26"/>
      <c r="G111" s="27"/>
      <c r="H111" s="78">
        <f t="shared" si="29"/>
        <v>0</v>
      </c>
      <c r="I111" s="43"/>
      <c r="J111" s="44"/>
      <c r="K111" s="29"/>
      <c r="L111" s="22"/>
      <c r="M111" s="29"/>
      <c r="N111" s="79" t="str">
        <f t="shared" si="27"/>
        <v/>
      </c>
      <c r="O111" s="80" t="str">
        <f t="shared" si="28"/>
        <v/>
      </c>
      <c r="Q111" s="75"/>
      <c r="R111" s="76"/>
      <c r="S111" s="76"/>
      <c r="U111" s="76"/>
      <c r="W111" s="77"/>
    </row>
    <row r="112" spans="2:23" ht="21" customHeight="1" x14ac:dyDescent="0.25">
      <c r="B112" s="22"/>
      <c r="C112" s="23"/>
      <c r="D112" s="24"/>
      <c r="E112" s="25"/>
      <c r="F112" s="26"/>
      <c r="G112" s="27"/>
      <c r="H112" s="78">
        <f t="shared" si="29"/>
        <v>0</v>
      </c>
      <c r="I112" s="43"/>
      <c r="J112" s="44"/>
      <c r="K112" s="29"/>
      <c r="L112" s="22"/>
      <c r="M112" s="29"/>
      <c r="N112" s="79" t="str">
        <f t="shared" si="27"/>
        <v/>
      </c>
      <c r="O112" s="80" t="str">
        <f t="shared" si="28"/>
        <v/>
      </c>
      <c r="Q112" s="75"/>
      <c r="R112" s="76"/>
      <c r="S112" s="76"/>
      <c r="U112" s="76"/>
      <c r="W112" s="77"/>
    </row>
    <row r="113" spans="2:23" ht="21" customHeight="1" x14ac:dyDescent="0.25">
      <c r="B113" s="22"/>
      <c r="C113" s="23"/>
      <c r="D113" s="24"/>
      <c r="E113" s="25"/>
      <c r="F113" s="26"/>
      <c r="G113" s="27"/>
      <c r="H113" s="78">
        <f t="shared" si="29"/>
        <v>0</v>
      </c>
      <c r="I113" s="43"/>
      <c r="J113" s="44"/>
      <c r="K113" s="29"/>
      <c r="L113" s="22"/>
      <c r="M113" s="29"/>
      <c r="N113" s="79" t="str">
        <f t="shared" si="27"/>
        <v/>
      </c>
      <c r="O113" s="80" t="str">
        <f t="shared" si="28"/>
        <v/>
      </c>
      <c r="Q113" s="75"/>
      <c r="R113" s="76"/>
      <c r="S113" s="76"/>
      <c r="U113" s="76"/>
      <c r="W113" s="77"/>
    </row>
    <row r="114" spans="2:23" ht="21" customHeight="1" x14ac:dyDescent="0.25">
      <c r="B114" s="22"/>
      <c r="C114" s="23"/>
      <c r="D114" s="24"/>
      <c r="E114" s="25"/>
      <c r="F114" s="26"/>
      <c r="G114" s="27"/>
      <c r="H114" s="78">
        <f t="shared" si="29"/>
        <v>0</v>
      </c>
      <c r="I114" s="43"/>
      <c r="J114" s="44"/>
      <c r="K114" s="29"/>
      <c r="L114" s="22"/>
      <c r="M114" s="29"/>
      <c r="N114" s="79" t="str">
        <f t="shared" si="27"/>
        <v/>
      </c>
      <c r="O114" s="80" t="str">
        <f t="shared" si="28"/>
        <v/>
      </c>
      <c r="Q114" s="75"/>
      <c r="R114" s="76"/>
      <c r="S114" s="76"/>
      <c r="U114" s="76"/>
      <c r="W114" s="77"/>
    </row>
    <row r="115" spans="2:23" ht="21" customHeight="1" x14ac:dyDescent="0.25">
      <c r="B115" s="58"/>
      <c r="C115" s="66" t="s">
        <v>53</v>
      </c>
      <c r="D115" s="82"/>
      <c r="E115" s="83"/>
      <c r="F115" s="84"/>
      <c r="G115" s="85"/>
      <c r="H115" s="98">
        <f>SUM(H93:H114)</f>
        <v>0</v>
      </c>
      <c r="I115" s="86">
        <f t="shared" ref="I115:I116" si="30">T115</f>
        <v>0</v>
      </c>
      <c r="J115" s="100">
        <f>SUM(J93:J114)</f>
        <v>0</v>
      </c>
      <c r="K115" s="87"/>
      <c r="L115" s="100">
        <f>SUM(L93:L114)</f>
        <v>0</v>
      </c>
      <c r="M115" s="87"/>
      <c r="N115" s="102">
        <f>SUM(N93:N114)</f>
        <v>0</v>
      </c>
      <c r="O115" s="88"/>
      <c r="Q115" s="75"/>
      <c r="R115" s="76"/>
      <c r="S115" s="76"/>
      <c r="U115" s="76"/>
      <c r="W115" s="77"/>
    </row>
    <row r="116" spans="2:23" ht="21" customHeight="1" x14ac:dyDescent="0.25">
      <c r="B116" s="89"/>
      <c r="C116" s="63" t="s">
        <v>54</v>
      </c>
      <c r="D116" s="90"/>
      <c r="E116" s="91"/>
      <c r="F116" s="92"/>
      <c r="G116" s="93"/>
      <c r="H116" s="99">
        <f>H87+H115</f>
        <v>0</v>
      </c>
      <c r="I116" s="94">
        <f t="shared" si="30"/>
        <v>0</v>
      </c>
      <c r="J116" s="101">
        <f>J87+J115</f>
        <v>0</v>
      </c>
      <c r="K116" s="95"/>
      <c r="L116" s="101">
        <f>L87+L115</f>
        <v>0</v>
      </c>
      <c r="M116" s="96"/>
      <c r="N116" s="103">
        <f>N87+N115</f>
        <v>0</v>
      </c>
      <c r="O116" s="97"/>
      <c r="Q116" s="75"/>
      <c r="R116" s="76"/>
      <c r="S116" s="76"/>
      <c r="U116" s="76"/>
      <c r="W116" s="77"/>
    </row>
    <row r="118" spans="2:23" ht="21" customHeight="1" x14ac:dyDescent="0.25">
      <c r="G118" s="47" t="s">
        <v>48</v>
      </c>
      <c r="H118" s="48"/>
      <c r="I118" s="48"/>
      <c r="M118" s="49"/>
      <c r="O118" s="51"/>
      <c r="W118" s="51"/>
    </row>
    <row r="119" spans="2:23" ht="21" customHeight="1" x14ac:dyDescent="0.15">
      <c r="F119" s="49"/>
      <c r="H119" s="49"/>
      <c r="K119" s="49"/>
      <c r="L119" s="49"/>
      <c r="M119" s="52">
        <v>5</v>
      </c>
      <c r="N119" s="53" t="s">
        <v>38</v>
      </c>
      <c r="V119" s="53"/>
    </row>
    <row r="120" spans="2:23" ht="21" customHeight="1" x14ac:dyDescent="0.15">
      <c r="B120" s="54"/>
      <c r="C120" s="55"/>
      <c r="D120" s="56"/>
      <c r="E120" s="55"/>
      <c r="F120" s="57" t="s">
        <v>49</v>
      </c>
      <c r="G120" s="57"/>
      <c r="H120" s="57"/>
      <c r="I120" s="58" t="s">
        <v>50</v>
      </c>
      <c r="J120" s="59"/>
      <c r="K120" s="58" t="s">
        <v>39</v>
      </c>
      <c r="L120" s="57"/>
      <c r="M120" s="58" t="s">
        <v>40</v>
      </c>
      <c r="N120" s="60"/>
      <c r="O120" s="59"/>
      <c r="V120" s="61"/>
    </row>
    <row r="121" spans="2:23" ht="21" customHeight="1" x14ac:dyDescent="0.15">
      <c r="B121" s="62" t="s">
        <v>55</v>
      </c>
      <c r="C121" s="63" t="s">
        <v>41</v>
      </c>
      <c r="D121" s="64" t="s">
        <v>42</v>
      </c>
      <c r="E121" s="63" t="s">
        <v>43</v>
      </c>
      <c r="F121" s="65" t="s">
        <v>51</v>
      </c>
      <c r="G121" s="66" t="s">
        <v>45</v>
      </c>
      <c r="H121" s="67" t="s">
        <v>46</v>
      </c>
      <c r="I121" s="66" t="s">
        <v>51</v>
      </c>
      <c r="J121" s="65" t="s">
        <v>52</v>
      </c>
      <c r="K121" s="66" t="s">
        <v>44</v>
      </c>
      <c r="L121" s="68" t="s">
        <v>46</v>
      </c>
      <c r="M121" s="66" t="s">
        <v>44</v>
      </c>
      <c r="N121" s="69" t="s">
        <v>46</v>
      </c>
      <c r="O121" s="66" t="s">
        <v>47</v>
      </c>
      <c r="Q121" s="70"/>
      <c r="R121" s="46"/>
      <c r="S121" s="46"/>
      <c r="T121" s="46"/>
      <c r="U121" s="46"/>
      <c r="V121" s="71"/>
      <c r="W121" s="46"/>
    </row>
    <row r="122" spans="2:23" ht="21" customHeight="1" x14ac:dyDescent="0.25">
      <c r="B122" s="22"/>
      <c r="C122" s="23"/>
      <c r="D122" s="24"/>
      <c r="E122" s="19"/>
      <c r="F122" s="26"/>
      <c r="G122" s="27"/>
      <c r="H122" s="72">
        <f t="shared" ref="H122:H129" si="31">ROUNDDOWN(F122*G122,0)</f>
        <v>0</v>
      </c>
      <c r="I122" s="41"/>
      <c r="J122" s="42"/>
      <c r="K122" s="28"/>
      <c r="L122" s="30"/>
      <c r="M122" s="31"/>
      <c r="N122" s="73" t="str">
        <f>IF(J122+L122=0,"",J122+L122)</f>
        <v/>
      </c>
      <c r="O122" s="74" t="str">
        <f t="shared" ref="O122:O125" si="32">IF(ISERROR(N122/H122)=FALSE,N122/H122,"")</f>
        <v/>
      </c>
      <c r="Q122" s="75"/>
      <c r="R122" s="76"/>
      <c r="S122" s="76"/>
      <c r="U122" s="76"/>
      <c r="W122" s="77"/>
    </row>
    <row r="123" spans="2:23" ht="21" customHeight="1" x14ac:dyDescent="0.25">
      <c r="B123" s="22"/>
      <c r="C123" s="23"/>
      <c r="D123" s="24"/>
      <c r="E123" s="25"/>
      <c r="F123" s="26"/>
      <c r="G123" s="27"/>
      <c r="H123" s="78">
        <f t="shared" si="31"/>
        <v>0</v>
      </c>
      <c r="I123" s="43"/>
      <c r="J123" s="44"/>
      <c r="K123" s="29"/>
      <c r="L123" s="22"/>
      <c r="M123" s="29"/>
      <c r="N123" s="79" t="str">
        <f t="shared" ref="N123:N143" si="33">IF(J123+L123=0,"",J123+L123)</f>
        <v/>
      </c>
      <c r="O123" s="80" t="str">
        <f t="shared" si="32"/>
        <v/>
      </c>
      <c r="Q123" s="75"/>
      <c r="R123" s="76"/>
      <c r="S123" s="76"/>
      <c r="U123" s="76"/>
      <c r="W123" s="77"/>
    </row>
    <row r="124" spans="2:23" ht="21" customHeight="1" x14ac:dyDescent="0.25">
      <c r="B124" s="22"/>
      <c r="C124" s="23"/>
      <c r="D124" s="24"/>
      <c r="E124" s="25"/>
      <c r="F124" s="26"/>
      <c r="G124" s="27"/>
      <c r="H124" s="78">
        <f t="shared" si="31"/>
        <v>0</v>
      </c>
      <c r="I124" s="43"/>
      <c r="J124" s="44"/>
      <c r="K124" s="29"/>
      <c r="L124" s="22"/>
      <c r="M124" s="32"/>
      <c r="N124" s="81" t="str">
        <f t="shared" si="33"/>
        <v/>
      </c>
      <c r="O124" s="80" t="str">
        <f t="shared" si="32"/>
        <v/>
      </c>
      <c r="Q124" s="75"/>
      <c r="R124" s="76"/>
      <c r="S124" s="76"/>
      <c r="U124" s="76"/>
      <c r="W124" s="77"/>
    </row>
    <row r="125" spans="2:23" ht="21" customHeight="1" x14ac:dyDescent="0.25">
      <c r="B125" s="22"/>
      <c r="C125" s="23"/>
      <c r="D125" s="24"/>
      <c r="E125" s="25"/>
      <c r="F125" s="26"/>
      <c r="G125" s="27"/>
      <c r="H125" s="78">
        <f t="shared" si="31"/>
        <v>0</v>
      </c>
      <c r="I125" s="43"/>
      <c r="J125" s="44"/>
      <c r="K125" s="29"/>
      <c r="L125" s="22"/>
      <c r="M125" s="32"/>
      <c r="N125" s="81" t="str">
        <f t="shared" si="33"/>
        <v/>
      </c>
      <c r="O125" s="80" t="str">
        <f t="shared" si="32"/>
        <v/>
      </c>
      <c r="Q125" s="75"/>
      <c r="R125" s="76"/>
      <c r="S125" s="76"/>
      <c r="U125" s="76"/>
      <c r="W125" s="77"/>
    </row>
    <row r="126" spans="2:23" ht="21" customHeight="1" x14ac:dyDescent="0.25">
      <c r="B126" s="22"/>
      <c r="C126" s="23"/>
      <c r="D126" s="24"/>
      <c r="E126" s="25"/>
      <c r="F126" s="26"/>
      <c r="G126" s="27"/>
      <c r="H126" s="78">
        <f t="shared" si="31"/>
        <v>0</v>
      </c>
      <c r="I126" s="43"/>
      <c r="J126" s="44"/>
      <c r="K126" s="29"/>
      <c r="L126" s="22"/>
      <c r="M126" s="32"/>
      <c r="N126" s="81" t="str">
        <f t="shared" si="33"/>
        <v/>
      </c>
      <c r="O126" s="80" t="str">
        <f>IF(ISERROR(N126/H126)=FALSE,N126/H126,"")</f>
        <v/>
      </c>
      <c r="Q126" s="75"/>
      <c r="R126" s="76"/>
      <c r="S126" s="76"/>
      <c r="U126" s="76"/>
      <c r="W126" s="77"/>
    </row>
    <row r="127" spans="2:23" ht="21" customHeight="1" x14ac:dyDescent="0.25">
      <c r="B127" s="22"/>
      <c r="C127" s="23"/>
      <c r="D127" s="24"/>
      <c r="E127" s="25"/>
      <c r="F127" s="26"/>
      <c r="G127" s="27"/>
      <c r="H127" s="78">
        <f t="shared" si="31"/>
        <v>0</v>
      </c>
      <c r="I127" s="43"/>
      <c r="J127" s="44"/>
      <c r="K127" s="29"/>
      <c r="L127" s="22"/>
      <c r="M127" s="32"/>
      <c r="N127" s="81" t="str">
        <f t="shared" si="33"/>
        <v/>
      </c>
      <c r="O127" s="80" t="str">
        <f t="shared" ref="O127:O143" si="34">IF(ISERROR(N127/H127)=FALSE,N127/H127,"")</f>
        <v/>
      </c>
      <c r="Q127" s="75"/>
      <c r="R127" s="76"/>
      <c r="S127" s="76"/>
      <c r="U127" s="76"/>
      <c r="W127" s="77"/>
    </row>
    <row r="128" spans="2:23" ht="21" customHeight="1" x14ac:dyDescent="0.25">
      <c r="B128" s="22"/>
      <c r="C128" s="23"/>
      <c r="D128" s="24"/>
      <c r="E128" s="25"/>
      <c r="F128" s="26"/>
      <c r="G128" s="27"/>
      <c r="H128" s="78">
        <f t="shared" si="31"/>
        <v>0</v>
      </c>
      <c r="I128" s="43"/>
      <c r="J128" s="44"/>
      <c r="K128" s="29"/>
      <c r="L128" s="22"/>
      <c r="M128" s="29"/>
      <c r="N128" s="79" t="str">
        <f t="shared" si="33"/>
        <v/>
      </c>
      <c r="O128" s="80" t="str">
        <f t="shared" si="34"/>
        <v/>
      </c>
      <c r="Q128" s="75"/>
      <c r="R128" s="76"/>
      <c r="S128" s="76"/>
      <c r="U128" s="76"/>
      <c r="W128" s="77"/>
    </row>
    <row r="129" spans="2:23" ht="21" customHeight="1" x14ac:dyDescent="0.25">
      <c r="B129" s="22"/>
      <c r="C129" s="23"/>
      <c r="D129" s="24"/>
      <c r="E129" s="25"/>
      <c r="F129" s="26"/>
      <c r="G129" s="27"/>
      <c r="H129" s="78">
        <f t="shared" si="31"/>
        <v>0</v>
      </c>
      <c r="I129" s="43"/>
      <c r="J129" s="44"/>
      <c r="K129" s="29"/>
      <c r="L129" s="22"/>
      <c r="M129" s="29"/>
      <c r="N129" s="79" t="str">
        <f t="shared" si="33"/>
        <v/>
      </c>
      <c r="O129" s="80" t="str">
        <f t="shared" si="34"/>
        <v/>
      </c>
      <c r="Q129" s="75"/>
      <c r="R129" s="76"/>
      <c r="S129" s="76"/>
      <c r="U129" s="76"/>
      <c r="W129" s="77"/>
    </row>
    <row r="130" spans="2:23" ht="21" customHeight="1" x14ac:dyDescent="0.25">
      <c r="B130" s="22"/>
      <c r="C130" s="23"/>
      <c r="D130" s="24"/>
      <c r="E130" s="25"/>
      <c r="F130" s="26"/>
      <c r="G130" s="27"/>
      <c r="H130" s="78">
        <f>ROUNDDOWN(F130*G130,0)</f>
        <v>0</v>
      </c>
      <c r="I130" s="43"/>
      <c r="J130" s="44"/>
      <c r="K130" s="29"/>
      <c r="L130" s="22"/>
      <c r="M130" s="29"/>
      <c r="N130" s="79" t="str">
        <f t="shared" si="33"/>
        <v/>
      </c>
      <c r="O130" s="80" t="str">
        <f t="shared" si="34"/>
        <v/>
      </c>
      <c r="Q130" s="75"/>
      <c r="R130" s="76"/>
      <c r="S130" s="76"/>
      <c r="U130" s="76"/>
      <c r="W130" s="77"/>
    </row>
    <row r="131" spans="2:23" ht="21" customHeight="1" x14ac:dyDescent="0.25">
      <c r="B131" s="22"/>
      <c r="C131" s="23"/>
      <c r="D131" s="24"/>
      <c r="E131" s="25"/>
      <c r="F131" s="26"/>
      <c r="G131" s="27"/>
      <c r="H131" s="78">
        <f t="shared" ref="H131:H143" si="35">ROUNDDOWN(F131*G131,0)</f>
        <v>0</v>
      </c>
      <c r="I131" s="43"/>
      <c r="J131" s="44"/>
      <c r="K131" s="29"/>
      <c r="L131" s="22"/>
      <c r="M131" s="29"/>
      <c r="N131" s="79" t="str">
        <f t="shared" si="33"/>
        <v/>
      </c>
      <c r="O131" s="80" t="str">
        <f t="shared" si="34"/>
        <v/>
      </c>
      <c r="Q131" s="75"/>
      <c r="R131" s="76"/>
      <c r="S131" s="76"/>
      <c r="U131" s="76"/>
      <c r="W131" s="77"/>
    </row>
    <row r="132" spans="2:23" ht="21" customHeight="1" x14ac:dyDescent="0.25">
      <c r="B132" s="22"/>
      <c r="C132" s="23"/>
      <c r="D132" s="24"/>
      <c r="E132" s="25"/>
      <c r="F132" s="26"/>
      <c r="G132" s="27"/>
      <c r="H132" s="78">
        <f t="shared" si="35"/>
        <v>0</v>
      </c>
      <c r="I132" s="43"/>
      <c r="J132" s="44"/>
      <c r="K132" s="29"/>
      <c r="L132" s="22"/>
      <c r="M132" s="29"/>
      <c r="N132" s="79" t="str">
        <f t="shared" si="33"/>
        <v/>
      </c>
      <c r="O132" s="80" t="str">
        <f t="shared" si="34"/>
        <v/>
      </c>
      <c r="Q132" s="75"/>
      <c r="R132" s="76"/>
      <c r="S132" s="76"/>
      <c r="U132" s="76"/>
      <c r="W132" s="77"/>
    </row>
    <row r="133" spans="2:23" ht="21" customHeight="1" x14ac:dyDescent="0.25">
      <c r="B133" s="22"/>
      <c r="C133" s="23"/>
      <c r="D133" s="24"/>
      <c r="E133" s="25"/>
      <c r="F133" s="26"/>
      <c r="G133" s="27"/>
      <c r="H133" s="78">
        <f t="shared" si="35"/>
        <v>0</v>
      </c>
      <c r="I133" s="43"/>
      <c r="J133" s="44"/>
      <c r="K133" s="29"/>
      <c r="L133" s="22"/>
      <c r="M133" s="29"/>
      <c r="N133" s="79" t="str">
        <f t="shared" si="33"/>
        <v/>
      </c>
      <c r="O133" s="80" t="str">
        <f t="shared" si="34"/>
        <v/>
      </c>
      <c r="Q133" s="75"/>
      <c r="R133" s="76"/>
      <c r="S133" s="76"/>
      <c r="U133" s="76"/>
      <c r="W133" s="77"/>
    </row>
    <row r="134" spans="2:23" ht="21" customHeight="1" x14ac:dyDescent="0.25">
      <c r="B134" s="22"/>
      <c r="C134" s="23"/>
      <c r="D134" s="24"/>
      <c r="E134" s="25"/>
      <c r="F134" s="26"/>
      <c r="G134" s="27"/>
      <c r="H134" s="78">
        <f t="shared" si="35"/>
        <v>0</v>
      </c>
      <c r="I134" s="43"/>
      <c r="J134" s="44"/>
      <c r="K134" s="29"/>
      <c r="L134" s="22"/>
      <c r="M134" s="29"/>
      <c r="N134" s="79" t="str">
        <f t="shared" si="33"/>
        <v/>
      </c>
      <c r="O134" s="80" t="str">
        <f t="shared" si="34"/>
        <v/>
      </c>
      <c r="Q134" s="75"/>
      <c r="R134" s="76"/>
      <c r="S134" s="76"/>
      <c r="U134" s="76"/>
      <c r="W134" s="77"/>
    </row>
    <row r="135" spans="2:23" ht="21" customHeight="1" x14ac:dyDescent="0.25">
      <c r="B135" s="22"/>
      <c r="C135" s="23"/>
      <c r="D135" s="24"/>
      <c r="E135" s="25"/>
      <c r="F135" s="26"/>
      <c r="G135" s="27"/>
      <c r="H135" s="78">
        <f t="shared" si="35"/>
        <v>0</v>
      </c>
      <c r="I135" s="43"/>
      <c r="J135" s="44"/>
      <c r="K135" s="29"/>
      <c r="L135" s="22"/>
      <c r="M135" s="29"/>
      <c r="N135" s="79" t="str">
        <f t="shared" si="33"/>
        <v/>
      </c>
      <c r="O135" s="80" t="str">
        <f t="shared" si="34"/>
        <v/>
      </c>
      <c r="Q135" s="75"/>
      <c r="R135" s="76"/>
      <c r="S135" s="76"/>
      <c r="U135" s="76"/>
      <c r="W135" s="77"/>
    </row>
    <row r="136" spans="2:23" ht="21" customHeight="1" x14ac:dyDescent="0.25">
      <c r="B136" s="22"/>
      <c r="C136" s="23"/>
      <c r="D136" s="24"/>
      <c r="E136" s="25"/>
      <c r="F136" s="26"/>
      <c r="G136" s="27"/>
      <c r="H136" s="78">
        <f t="shared" si="35"/>
        <v>0</v>
      </c>
      <c r="I136" s="43"/>
      <c r="J136" s="44"/>
      <c r="K136" s="29"/>
      <c r="L136" s="22"/>
      <c r="M136" s="29"/>
      <c r="N136" s="79" t="str">
        <f t="shared" si="33"/>
        <v/>
      </c>
      <c r="O136" s="80" t="str">
        <f t="shared" si="34"/>
        <v/>
      </c>
      <c r="Q136" s="75"/>
      <c r="R136" s="76"/>
      <c r="S136" s="76"/>
      <c r="U136" s="76"/>
      <c r="W136" s="77"/>
    </row>
    <row r="137" spans="2:23" ht="21" customHeight="1" x14ac:dyDescent="0.25">
      <c r="B137" s="22"/>
      <c r="C137" s="23"/>
      <c r="D137" s="24"/>
      <c r="E137" s="25"/>
      <c r="F137" s="26"/>
      <c r="G137" s="27"/>
      <c r="H137" s="78">
        <f t="shared" si="35"/>
        <v>0</v>
      </c>
      <c r="I137" s="43"/>
      <c r="J137" s="44"/>
      <c r="K137" s="29"/>
      <c r="L137" s="22"/>
      <c r="M137" s="29"/>
      <c r="N137" s="79" t="str">
        <f t="shared" si="33"/>
        <v/>
      </c>
      <c r="O137" s="80" t="str">
        <f t="shared" si="34"/>
        <v/>
      </c>
      <c r="Q137" s="75"/>
      <c r="R137" s="76"/>
      <c r="S137" s="76"/>
      <c r="U137" s="76"/>
      <c r="W137" s="77"/>
    </row>
    <row r="138" spans="2:23" ht="21" customHeight="1" x14ac:dyDescent="0.25">
      <c r="B138" s="22"/>
      <c r="C138" s="23"/>
      <c r="D138" s="24"/>
      <c r="E138" s="25"/>
      <c r="F138" s="26"/>
      <c r="G138" s="27"/>
      <c r="H138" s="78">
        <f t="shared" si="35"/>
        <v>0</v>
      </c>
      <c r="I138" s="43"/>
      <c r="J138" s="44"/>
      <c r="K138" s="29"/>
      <c r="L138" s="22"/>
      <c r="M138" s="29"/>
      <c r="N138" s="79" t="str">
        <f t="shared" si="33"/>
        <v/>
      </c>
      <c r="O138" s="80" t="str">
        <f t="shared" si="34"/>
        <v/>
      </c>
      <c r="Q138" s="75"/>
      <c r="R138" s="76"/>
      <c r="S138" s="76"/>
      <c r="U138" s="76"/>
      <c r="W138" s="77"/>
    </row>
    <row r="139" spans="2:23" ht="21" customHeight="1" x14ac:dyDescent="0.25">
      <c r="B139" s="22"/>
      <c r="C139" s="23"/>
      <c r="D139" s="24"/>
      <c r="E139" s="25"/>
      <c r="F139" s="26"/>
      <c r="G139" s="27"/>
      <c r="H139" s="78">
        <f t="shared" si="35"/>
        <v>0</v>
      </c>
      <c r="I139" s="43"/>
      <c r="J139" s="44"/>
      <c r="K139" s="29"/>
      <c r="L139" s="22"/>
      <c r="M139" s="29"/>
      <c r="N139" s="79" t="str">
        <f t="shared" si="33"/>
        <v/>
      </c>
      <c r="O139" s="80" t="str">
        <f t="shared" si="34"/>
        <v/>
      </c>
      <c r="Q139" s="75"/>
      <c r="R139" s="76"/>
      <c r="S139" s="76"/>
      <c r="U139" s="76"/>
      <c r="W139" s="77"/>
    </row>
    <row r="140" spans="2:23" ht="21" customHeight="1" x14ac:dyDescent="0.25">
      <c r="B140" s="22"/>
      <c r="C140" s="23"/>
      <c r="D140" s="24"/>
      <c r="E140" s="25"/>
      <c r="F140" s="26"/>
      <c r="G140" s="27"/>
      <c r="H140" s="78">
        <f t="shared" si="35"/>
        <v>0</v>
      </c>
      <c r="I140" s="43"/>
      <c r="J140" s="44"/>
      <c r="K140" s="29"/>
      <c r="L140" s="22"/>
      <c r="M140" s="29"/>
      <c r="N140" s="79" t="str">
        <f t="shared" si="33"/>
        <v/>
      </c>
      <c r="O140" s="80" t="str">
        <f t="shared" si="34"/>
        <v/>
      </c>
      <c r="Q140" s="75"/>
      <c r="R140" s="76"/>
      <c r="S140" s="76"/>
      <c r="U140" s="76"/>
      <c r="W140" s="77"/>
    </row>
    <row r="141" spans="2:23" ht="21" customHeight="1" x14ac:dyDescent="0.25">
      <c r="B141" s="22"/>
      <c r="C141" s="23"/>
      <c r="D141" s="24"/>
      <c r="E141" s="25"/>
      <c r="F141" s="26"/>
      <c r="G141" s="27"/>
      <c r="H141" s="78">
        <f t="shared" si="35"/>
        <v>0</v>
      </c>
      <c r="I141" s="43"/>
      <c r="J141" s="44"/>
      <c r="K141" s="29"/>
      <c r="L141" s="22"/>
      <c r="M141" s="29"/>
      <c r="N141" s="79" t="str">
        <f t="shared" si="33"/>
        <v/>
      </c>
      <c r="O141" s="80" t="str">
        <f t="shared" si="34"/>
        <v/>
      </c>
      <c r="Q141" s="75"/>
      <c r="R141" s="76"/>
      <c r="S141" s="76"/>
      <c r="U141" s="76"/>
      <c r="W141" s="77"/>
    </row>
    <row r="142" spans="2:23" ht="21" customHeight="1" x14ac:dyDescent="0.25">
      <c r="B142" s="22"/>
      <c r="C142" s="23"/>
      <c r="D142" s="24"/>
      <c r="E142" s="25"/>
      <c r="F142" s="26"/>
      <c r="G142" s="27"/>
      <c r="H142" s="78">
        <f t="shared" si="35"/>
        <v>0</v>
      </c>
      <c r="I142" s="43"/>
      <c r="J142" s="44"/>
      <c r="K142" s="29"/>
      <c r="L142" s="22"/>
      <c r="M142" s="29"/>
      <c r="N142" s="79" t="str">
        <f t="shared" si="33"/>
        <v/>
      </c>
      <c r="O142" s="80" t="str">
        <f t="shared" si="34"/>
        <v/>
      </c>
      <c r="Q142" s="75"/>
      <c r="R142" s="76"/>
      <c r="S142" s="76"/>
      <c r="U142" s="76"/>
      <c r="W142" s="77"/>
    </row>
    <row r="143" spans="2:23" ht="21" customHeight="1" x14ac:dyDescent="0.25">
      <c r="B143" s="22"/>
      <c r="C143" s="23"/>
      <c r="D143" s="24"/>
      <c r="E143" s="25"/>
      <c r="F143" s="26"/>
      <c r="G143" s="27"/>
      <c r="H143" s="78">
        <f t="shared" si="35"/>
        <v>0</v>
      </c>
      <c r="I143" s="43"/>
      <c r="J143" s="44"/>
      <c r="K143" s="29"/>
      <c r="L143" s="22"/>
      <c r="M143" s="29"/>
      <c r="N143" s="79" t="str">
        <f t="shared" si="33"/>
        <v/>
      </c>
      <c r="O143" s="80" t="str">
        <f t="shared" si="34"/>
        <v/>
      </c>
      <c r="Q143" s="75"/>
      <c r="R143" s="76"/>
      <c r="S143" s="76"/>
      <c r="U143" s="76"/>
      <c r="W143" s="77"/>
    </row>
    <row r="144" spans="2:23" ht="21" customHeight="1" x14ac:dyDescent="0.25">
      <c r="B144" s="58"/>
      <c r="C144" s="66" t="s">
        <v>53</v>
      </c>
      <c r="D144" s="82"/>
      <c r="E144" s="83"/>
      <c r="F144" s="84"/>
      <c r="G144" s="85"/>
      <c r="H144" s="98">
        <f>SUM(H122:H143)</f>
        <v>0</v>
      </c>
      <c r="I144" s="86">
        <f t="shared" ref="I144:I145" si="36">T144</f>
        <v>0</v>
      </c>
      <c r="J144" s="100">
        <f>SUM(J122:J143)</f>
        <v>0</v>
      </c>
      <c r="K144" s="87"/>
      <c r="L144" s="100">
        <f>SUM(L122:L143)</f>
        <v>0</v>
      </c>
      <c r="M144" s="87"/>
      <c r="N144" s="102">
        <f>SUM(N122:N143)</f>
        <v>0</v>
      </c>
      <c r="O144" s="88"/>
      <c r="Q144" s="75"/>
      <c r="R144" s="76"/>
      <c r="S144" s="76"/>
      <c r="U144" s="76"/>
      <c r="W144" s="77"/>
    </row>
    <row r="145" spans="2:23" ht="21" customHeight="1" x14ac:dyDescent="0.25">
      <c r="B145" s="89"/>
      <c r="C145" s="63" t="s">
        <v>54</v>
      </c>
      <c r="D145" s="90"/>
      <c r="E145" s="91"/>
      <c r="F145" s="92"/>
      <c r="G145" s="93"/>
      <c r="H145" s="99">
        <f>H116+H144</f>
        <v>0</v>
      </c>
      <c r="I145" s="94">
        <f t="shared" si="36"/>
        <v>0</v>
      </c>
      <c r="J145" s="101">
        <f>J116+J144</f>
        <v>0</v>
      </c>
      <c r="K145" s="95"/>
      <c r="L145" s="101">
        <f>L116+L144</f>
        <v>0</v>
      </c>
      <c r="M145" s="96"/>
      <c r="N145" s="103">
        <f>N116+N144</f>
        <v>0</v>
      </c>
      <c r="O145" s="97"/>
      <c r="Q145" s="75"/>
      <c r="R145" s="76"/>
      <c r="S145" s="76"/>
      <c r="U145" s="76"/>
      <c r="W145" s="77"/>
    </row>
    <row r="147" spans="2:23" ht="21" customHeight="1" x14ac:dyDescent="0.25">
      <c r="G147" s="47" t="s">
        <v>48</v>
      </c>
      <c r="H147" s="48"/>
      <c r="I147" s="48"/>
      <c r="M147" s="49"/>
      <c r="O147" s="51"/>
      <c r="W147" s="51"/>
    </row>
    <row r="148" spans="2:23" ht="21" customHeight="1" x14ac:dyDescent="0.15">
      <c r="F148" s="49"/>
      <c r="H148" s="49"/>
      <c r="K148" s="49"/>
      <c r="L148" s="49"/>
      <c r="M148" s="52">
        <v>6</v>
      </c>
      <c r="N148" s="53" t="s">
        <v>38</v>
      </c>
      <c r="V148" s="53"/>
    </row>
    <row r="149" spans="2:23" ht="21" customHeight="1" x14ac:dyDescent="0.15">
      <c r="B149" s="54"/>
      <c r="C149" s="55"/>
      <c r="D149" s="56"/>
      <c r="E149" s="55"/>
      <c r="F149" s="57" t="s">
        <v>49</v>
      </c>
      <c r="G149" s="57"/>
      <c r="H149" s="57"/>
      <c r="I149" s="58" t="s">
        <v>50</v>
      </c>
      <c r="J149" s="59"/>
      <c r="K149" s="58" t="s">
        <v>39</v>
      </c>
      <c r="L149" s="57"/>
      <c r="M149" s="58" t="s">
        <v>40</v>
      </c>
      <c r="N149" s="60"/>
      <c r="O149" s="59"/>
      <c r="V149" s="61"/>
    </row>
    <row r="150" spans="2:23" ht="21" customHeight="1" x14ac:dyDescent="0.15">
      <c r="B150" s="62" t="s">
        <v>55</v>
      </c>
      <c r="C150" s="63" t="s">
        <v>41</v>
      </c>
      <c r="D150" s="64" t="s">
        <v>42</v>
      </c>
      <c r="E150" s="63" t="s">
        <v>43</v>
      </c>
      <c r="F150" s="65" t="s">
        <v>51</v>
      </c>
      <c r="G150" s="66" t="s">
        <v>45</v>
      </c>
      <c r="H150" s="67" t="s">
        <v>46</v>
      </c>
      <c r="I150" s="66" t="s">
        <v>51</v>
      </c>
      <c r="J150" s="65" t="s">
        <v>52</v>
      </c>
      <c r="K150" s="66" t="s">
        <v>44</v>
      </c>
      <c r="L150" s="68" t="s">
        <v>46</v>
      </c>
      <c r="M150" s="66" t="s">
        <v>44</v>
      </c>
      <c r="N150" s="69" t="s">
        <v>46</v>
      </c>
      <c r="O150" s="66" t="s">
        <v>47</v>
      </c>
      <c r="Q150" s="70"/>
      <c r="R150" s="46"/>
      <c r="S150" s="46"/>
      <c r="T150" s="46"/>
      <c r="U150" s="46"/>
      <c r="V150" s="71"/>
      <c r="W150" s="46"/>
    </row>
    <row r="151" spans="2:23" ht="21" customHeight="1" x14ac:dyDescent="0.25">
      <c r="B151" s="22"/>
      <c r="C151" s="23"/>
      <c r="D151" s="24"/>
      <c r="E151" s="19"/>
      <c r="F151" s="26"/>
      <c r="G151" s="27"/>
      <c r="H151" s="72">
        <f t="shared" ref="H151:H158" si="37">ROUNDDOWN(F151*G151,0)</f>
        <v>0</v>
      </c>
      <c r="I151" s="41"/>
      <c r="J151" s="42"/>
      <c r="K151" s="28"/>
      <c r="L151" s="30"/>
      <c r="M151" s="31"/>
      <c r="N151" s="73" t="str">
        <f>IF(J151+L151=0,"",J151+L151)</f>
        <v/>
      </c>
      <c r="O151" s="74" t="str">
        <f t="shared" ref="O151:O154" si="38">IF(ISERROR(N151/H151)=FALSE,N151/H151,"")</f>
        <v/>
      </c>
      <c r="Q151" s="75"/>
      <c r="R151" s="76"/>
      <c r="S151" s="76"/>
      <c r="U151" s="76"/>
      <c r="W151" s="77"/>
    </row>
    <row r="152" spans="2:23" ht="21" customHeight="1" x14ac:dyDescent="0.25">
      <c r="B152" s="22"/>
      <c r="C152" s="23"/>
      <c r="D152" s="24"/>
      <c r="E152" s="25"/>
      <c r="F152" s="26"/>
      <c r="G152" s="27"/>
      <c r="H152" s="78">
        <f t="shared" si="37"/>
        <v>0</v>
      </c>
      <c r="I152" s="43"/>
      <c r="J152" s="44"/>
      <c r="K152" s="29"/>
      <c r="L152" s="22"/>
      <c r="M152" s="29"/>
      <c r="N152" s="79" t="str">
        <f t="shared" ref="N152:N172" si="39">IF(J152+L152=0,"",J152+L152)</f>
        <v/>
      </c>
      <c r="O152" s="80" t="str">
        <f t="shared" si="38"/>
        <v/>
      </c>
      <c r="Q152" s="75"/>
      <c r="R152" s="76"/>
      <c r="S152" s="76"/>
      <c r="U152" s="76"/>
      <c r="W152" s="77"/>
    </row>
    <row r="153" spans="2:23" ht="21" customHeight="1" x14ac:dyDescent="0.25">
      <c r="B153" s="22"/>
      <c r="C153" s="23"/>
      <c r="D153" s="24"/>
      <c r="E153" s="25"/>
      <c r="F153" s="26"/>
      <c r="G153" s="27"/>
      <c r="H153" s="78">
        <f t="shared" si="37"/>
        <v>0</v>
      </c>
      <c r="I153" s="43"/>
      <c r="J153" s="44"/>
      <c r="K153" s="29"/>
      <c r="L153" s="22"/>
      <c r="M153" s="32"/>
      <c r="N153" s="81" t="str">
        <f t="shared" si="39"/>
        <v/>
      </c>
      <c r="O153" s="80" t="str">
        <f t="shared" si="38"/>
        <v/>
      </c>
      <c r="Q153" s="75"/>
      <c r="R153" s="76"/>
      <c r="S153" s="76"/>
      <c r="U153" s="76"/>
      <c r="W153" s="77"/>
    </row>
    <row r="154" spans="2:23" ht="21" customHeight="1" x14ac:dyDescent="0.25">
      <c r="B154" s="22"/>
      <c r="C154" s="23"/>
      <c r="D154" s="24"/>
      <c r="E154" s="25"/>
      <c r="F154" s="26"/>
      <c r="G154" s="27"/>
      <c r="H154" s="78">
        <f t="shared" si="37"/>
        <v>0</v>
      </c>
      <c r="I154" s="43"/>
      <c r="J154" s="44"/>
      <c r="K154" s="29"/>
      <c r="L154" s="22"/>
      <c r="M154" s="32"/>
      <c r="N154" s="81" t="str">
        <f t="shared" si="39"/>
        <v/>
      </c>
      <c r="O154" s="80" t="str">
        <f t="shared" si="38"/>
        <v/>
      </c>
      <c r="Q154" s="75"/>
      <c r="R154" s="76"/>
      <c r="S154" s="76"/>
      <c r="U154" s="76"/>
      <c r="W154" s="77"/>
    </row>
    <row r="155" spans="2:23" ht="21" customHeight="1" x14ac:dyDescent="0.25">
      <c r="B155" s="22"/>
      <c r="C155" s="23"/>
      <c r="D155" s="24"/>
      <c r="E155" s="25"/>
      <c r="F155" s="26"/>
      <c r="G155" s="27"/>
      <c r="H155" s="78">
        <f t="shared" si="37"/>
        <v>0</v>
      </c>
      <c r="I155" s="43"/>
      <c r="J155" s="44"/>
      <c r="K155" s="29"/>
      <c r="L155" s="22"/>
      <c r="M155" s="32"/>
      <c r="N155" s="81" t="str">
        <f t="shared" si="39"/>
        <v/>
      </c>
      <c r="O155" s="80" t="str">
        <f>IF(ISERROR(N155/H155)=FALSE,N155/H155,"")</f>
        <v/>
      </c>
      <c r="Q155" s="75"/>
      <c r="R155" s="76"/>
      <c r="S155" s="76"/>
      <c r="U155" s="76"/>
      <c r="W155" s="77"/>
    </row>
    <row r="156" spans="2:23" ht="21" customHeight="1" x14ac:dyDescent="0.25">
      <c r="B156" s="22"/>
      <c r="C156" s="23"/>
      <c r="D156" s="24"/>
      <c r="E156" s="25"/>
      <c r="F156" s="26"/>
      <c r="G156" s="27"/>
      <c r="H156" s="78">
        <f t="shared" si="37"/>
        <v>0</v>
      </c>
      <c r="I156" s="43"/>
      <c r="J156" s="44"/>
      <c r="K156" s="29"/>
      <c r="L156" s="22"/>
      <c r="M156" s="32"/>
      <c r="N156" s="81" t="str">
        <f t="shared" si="39"/>
        <v/>
      </c>
      <c r="O156" s="80" t="str">
        <f t="shared" ref="O156:O172" si="40">IF(ISERROR(N156/H156)=FALSE,N156/H156,"")</f>
        <v/>
      </c>
      <c r="Q156" s="75"/>
      <c r="R156" s="76"/>
      <c r="S156" s="76"/>
      <c r="U156" s="76"/>
      <c r="W156" s="77"/>
    </row>
    <row r="157" spans="2:23" ht="21" customHeight="1" x14ac:dyDescent="0.25">
      <c r="B157" s="22"/>
      <c r="C157" s="23"/>
      <c r="D157" s="24"/>
      <c r="E157" s="25"/>
      <c r="F157" s="26"/>
      <c r="G157" s="27"/>
      <c r="H157" s="78">
        <f t="shared" si="37"/>
        <v>0</v>
      </c>
      <c r="I157" s="43"/>
      <c r="J157" s="44"/>
      <c r="K157" s="29"/>
      <c r="L157" s="22"/>
      <c r="M157" s="29"/>
      <c r="N157" s="79" t="str">
        <f t="shared" si="39"/>
        <v/>
      </c>
      <c r="O157" s="80" t="str">
        <f t="shared" si="40"/>
        <v/>
      </c>
      <c r="Q157" s="75"/>
      <c r="R157" s="76"/>
      <c r="S157" s="76"/>
      <c r="U157" s="76"/>
      <c r="W157" s="77"/>
    </row>
    <row r="158" spans="2:23" ht="21" customHeight="1" x14ac:dyDescent="0.25">
      <c r="B158" s="22"/>
      <c r="C158" s="23"/>
      <c r="D158" s="24"/>
      <c r="E158" s="25"/>
      <c r="F158" s="26"/>
      <c r="G158" s="27"/>
      <c r="H158" s="78">
        <f t="shared" si="37"/>
        <v>0</v>
      </c>
      <c r="I158" s="43"/>
      <c r="J158" s="44"/>
      <c r="K158" s="29"/>
      <c r="L158" s="22"/>
      <c r="M158" s="29"/>
      <c r="N158" s="79" t="str">
        <f t="shared" si="39"/>
        <v/>
      </c>
      <c r="O158" s="80" t="str">
        <f t="shared" si="40"/>
        <v/>
      </c>
      <c r="Q158" s="75"/>
      <c r="R158" s="76"/>
      <c r="S158" s="76"/>
      <c r="U158" s="76"/>
      <c r="W158" s="77"/>
    </row>
    <row r="159" spans="2:23" ht="21" customHeight="1" x14ac:dyDescent="0.25">
      <c r="B159" s="22"/>
      <c r="C159" s="23"/>
      <c r="D159" s="24"/>
      <c r="E159" s="25"/>
      <c r="F159" s="26"/>
      <c r="G159" s="27"/>
      <c r="H159" s="78">
        <f>ROUNDDOWN(F159*G159,0)</f>
        <v>0</v>
      </c>
      <c r="I159" s="43"/>
      <c r="J159" s="44"/>
      <c r="K159" s="29"/>
      <c r="L159" s="22"/>
      <c r="M159" s="29"/>
      <c r="N159" s="79" t="str">
        <f t="shared" si="39"/>
        <v/>
      </c>
      <c r="O159" s="80" t="str">
        <f t="shared" si="40"/>
        <v/>
      </c>
      <c r="Q159" s="75"/>
      <c r="R159" s="76"/>
      <c r="S159" s="76"/>
      <c r="U159" s="76"/>
      <c r="W159" s="77"/>
    </row>
    <row r="160" spans="2:23" ht="21" customHeight="1" x14ac:dyDescent="0.25">
      <c r="B160" s="22"/>
      <c r="C160" s="23"/>
      <c r="D160" s="24"/>
      <c r="E160" s="25"/>
      <c r="F160" s="26"/>
      <c r="G160" s="27"/>
      <c r="H160" s="78">
        <f t="shared" ref="H160:H172" si="41">ROUNDDOWN(F160*G160,0)</f>
        <v>0</v>
      </c>
      <c r="I160" s="43"/>
      <c r="J160" s="44"/>
      <c r="K160" s="29"/>
      <c r="L160" s="22"/>
      <c r="M160" s="29"/>
      <c r="N160" s="79" t="str">
        <f t="shared" si="39"/>
        <v/>
      </c>
      <c r="O160" s="80" t="str">
        <f t="shared" si="40"/>
        <v/>
      </c>
      <c r="Q160" s="75"/>
      <c r="R160" s="76"/>
      <c r="S160" s="76"/>
      <c r="U160" s="76"/>
      <c r="W160" s="77"/>
    </row>
    <row r="161" spans="2:23" ht="21" customHeight="1" x14ac:dyDescent="0.25">
      <c r="B161" s="22"/>
      <c r="C161" s="23"/>
      <c r="D161" s="24"/>
      <c r="E161" s="25"/>
      <c r="F161" s="26"/>
      <c r="G161" s="27"/>
      <c r="H161" s="78">
        <f t="shared" si="41"/>
        <v>0</v>
      </c>
      <c r="I161" s="43"/>
      <c r="J161" s="44"/>
      <c r="K161" s="29"/>
      <c r="L161" s="22"/>
      <c r="M161" s="29"/>
      <c r="N161" s="79" t="str">
        <f t="shared" si="39"/>
        <v/>
      </c>
      <c r="O161" s="80" t="str">
        <f t="shared" si="40"/>
        <v/>
      </c>
      <c r="Q161" s="75"/>
      <c r="R161" s="76"/>
      <c r="S161" s="76"/>
      <c r="U161" s="76"/>
      <c r="W161" s="77"/>
    </row>
    <row r="162" spans="2:23" ht="21" customHeight="1" x14ac:dyDescent="0.25">
      <c r="B162" s="22"/>
      <c r="C162" s="23"/>
      <c r="D162" s="24"/>
      <c r="E162" s="25"/>
      <c r="F162" s="26"/>
      <c r="G162" s="27"/>
      <c r="H162" s="78">
        <f t="shared" si="41"/>
        <v>0</v>
      </c>
      <c r="I162" s="43"/>
      <c r="J162" s="44"/>
      <c r="K162" s="29"/>
      <c r="L162" s="22"/>
      <c r="M162" s="29"/>
      <c r="N162" s="79" t="str">
        <f t="shared" si="39"/>
        <v/>
      </c>
      <c r="O162" s="80" t="str">
        <f t="shared" si="40"/>
        <v/>
      </c>
      <c r="Q162" s="75"/>
      <c r="R162" s="76"/>
      <c r="S162" s="76"/>
      <c r="U162" s="76"/>
      <c r="W162" s="77"/>
    </row>
    <row r="163" spans="2:23" ht="21" customHeight="1" x14ac:dyDescent="0.25">
      <c r="B163" s="22"/>
      <c r="C163" s="23"/>
      <c r="D163" s="24"/>
      <c r="E163" s="25"/>
      <c r="F163" s="26"/>
      <c r="G163" s="27"/>
      <c r="H163" s="78">
        <f t="shared" si="41"/>
        <v>0</v>
      </c>
      <c r="I163" s="43"/>
      <c r="J163" s="44"/>
      <c r="K163" s="29"/>
      <c r="L163" s="22"/>
      <c r="M163" s="29"/>
      <c r="N163" s="79" t="str">
        <f t="shared" si="39"/>
        <v/>
      </c>
      <c r="O163" s="80" t="str">
        <f t="shared" si="40"/>
        <v/>
      </c>
      <c r="Q163" s="75"/>
      <c r="R163" s="76"/>
      <c r="S163" s="76"/>
      <c r="U163" s="76"/>
      <c r="W163" s="77"/>
    </row>
    <row r="164" spans="2:23" ht="21" customHeight="1" x14ac:dyDescent="0.25">
      <c r="B164" s="22"/>
      <c r="C164" s="23"/>
      <c r="D164" s="24"/>
      <c r="E164" s="25"/>
      <c r="F164" s="26"/>
      <c r="G164" s="27"/>
      <c r="H164" s="78">
        <f t="shared" si="41"/>
        <v>0</v>
      </c>
      <c r="I164" s="43"/>
      <c r="J164" s="44"/>
      <c r="K164" s="29"/>
      <c r="L164" s="22"/>
      <c r="M164" s="29"/>
      <c r="N164" s="79" t="str">
        <f t="shared" si="39"/>
        <v/>
      </c>
      <c r="O164" s="80" t="str">
        <f t="shared" si="40"/>
        <v/>
      </c>
      <c r="Q164" s="75"/>
      <c r="R164" s="76"/>
      <c r="S164" s="76"/>
      <c r="U164" s="76"/>
      <c r="W164" s="77"/>
    </row>
    <row r="165" spans="2:23" ht="21" customHeight="1" x14ac:dyDescent="0.25">
      <c r="B165" s="22"/>
      <c r="C165" s="23"/>
      <c r="D165" s="24"/>
      <c r="E165" s="25"/>
      <c r="F165" s="26"/>
      <c r="G165" s="27"/>
      <c r="H165" s="78">
        <f t="shared" si="41"/>
        <v>0</v>
      </c>
      <c r="I165" s="43"/>
      <c r="J165" s="44"/>
      <c r="K165" s="29"/>
      <c r="L165" s="22"/>
      <c r="M165" s="29"/>
      <c r="N165" s="79" t="str">
        <f t="shared" si="39"/>
        <v/>
      </c>
      <c r="O165" s="80" t="str">
        <f t="shared" si="40"/>
        <v/>
      </c>
      <c r="Q165" s="75"/>
      <c r="R165" s="76"/>
      <c r="S165" s="76"/>
      <c r="U165" s="76"/>
      <c r="W165" s="77"/>
    </row>
    <row r="166" spans="2:23" ht="21" customHeight="1" x14ac:dyDescent="0.25">
      <c r="B166" s="22"/>
      <c r="C166" s="23"/>
      <c r="D166" s="24"/>
      <c r="E166" s="25"/>
      <c r="F166" s="26"/>
      <c r="G166" s="27"/>
      <c r="H166" s="78">
        <f t="shared" si="41"/>
        <v>0</v>
      </c>
      <c r="I166" s="43"/>
      <c r="J166" s="44"/>
      <c r="K166" s="29"/>
      <c r="L166" s="22"/>
      <c r="M166" s="29"/>
      <c r="N166" s="79" t="str">
        <f t="shared" si="39"/>
        <v/>
      </c>
      <c r="O166" s="80" t="str">
        <f t="shared" si="40"/>
        <v/>
      </c>
      <c r="Q166" s="75"/>
      <c r="R166" s="76"/>
      <c r="S166" s="76"/>
      <c r="U166" s="76"/>
      <c r="W166" s="77"/>
    </row>
    <row r="167" spans="2:23" ht="21" customHeight="1" x14ac:dyDescent="0.25">
      <c r="B167" s="22"/>
      <c r="C167" s="23"/>
      <c r="D167" s="24"/>
      <c r="E167" s="25"/>
      <c r="F167" s="26"/>
      <c r="G167" s="27"/>
      <c r="H167" s="78">
        <f t="shared" si="41"/>
        <v>0</v>
      </c>
      <c r="I167" s="43"/>
      <c r="J167" s="44"/>
      <c r="K167" s="29"/>
      <c r="L167" s="22"/>
      <c r="M167" s="29"/>
      <c r="N167" s="79" t="str">
        <f t="shared" si="39"/>
        <v/>
      </c>
      <c r="O167" s="80" t="str">
        <f t="shared" si="40"/>
        <v/>
      </c>
      <c r="Q167" s="75"/>
      <c r="R167" s="76"/>
      <c r="S167" s="76"/>
      <c r="U167" s="76"/>
      <c r="W167" s="77"/>
    </row>
    <row r="168" spans="2:23" ht="21" customHeight="1" x14ac:dyDescent="0.25">
      <c r="B168" s="22"/>
      <c r="C168" s="23"/>
      <c r="D168" s="24"/>
      <c r="E168" s="25"/>
      <c r="F168" s="26"/>
      <c r="G168" s="27"/>
      <c r="H168" s="78">
        <f t="shared" si="41"/>
        <v>0</v>
      </c>
      <c r="I168" s="43"/>
      <c r="J168" s="44"/>
      <c r="K168" s="29"/>
      <c r="L168" s="22"/>
      <c r="M168" s="29"/>
      <c r="N168" s="79" t="str">
        <f t="shared" si="39"/>
        <v/>
      </c>
      <c r="O168" s="80" t="str">
        <f t="shared" si="40"/>
        <v/>
      </c>
      <c r="Q168" s="75"/>
      <c r="R168" s="76"/>
      <c r="S168" s="76"/>
      <c r="U168" s="76"/>
      <c r="W168" s="77"/>
    </row>
    <row r="169" spans="2:23" ht="21" customHeight="1" x14ac:dyDescent="0.25">
      <c r="B169" s="22"/>
      <c r="C169" s="23"/>
      <c r="D169" s="24"/>
      <c r="E169" s="25"/>
      <c r="F169" s="26"/>
      <c r="G169" s="27"/>
      <c r="H169" s="78">
        <f t="shared" si="41"/>
        <v>0</v>
      </c>
      <c r="I169" s="43"/>
      <c r="J169" s="44"/>
      <c r="K169" s="29"/>
      <c r="L169" s="22"/>
      <c r="M169" s="29"/>
      <c r="N169" s="79" t="str">
        <f t="shared" si="39"/>
        <v/>
      </c>
      <c r="O169" s="80" t="str">
        <f t="shared" si="40"/>
        <v/>
      </c>
      <c r="Q169" s="75"/>
      <c r="R169" s="76"/>
      <c r="S169" s="76"/>
      <c r="U169" s="76"/>
      <c r="W169" s="77"/>
    </row>
    <row r="170" spans="2:23" ht="21" customHeight="1" x14ac:dyDescent="0.25">
      <c r="B170" s="22"/>
      <c r="C170" s="23"/>
      <c r="D170" s="24"/>
      <c r="E170" s="25"/>
      <c r="F170" s="26"/>
      <c r="G170" s="27"/>
      <c r="H170" s="78">
        <f t="shared" si="41"/>
        <v>0</v>
      </c>
      <c r="I170" s="43"/>
      <c r="J170" s="44"/>
      <c r="K170" s="29"/>
      <c r="L170" s="22"/>
      <c r="M170" s="29"/>
      <c r="N170" s="79" t="str">
        <f t="shared" si="39"/>
        <v/>
      </c>
      <c r="O170" s="80" t="str">
        <f t="shared" si="40"/>
        <v/>
      </c>
      <c r="Q170" s="75"/>
      <c r="R170" s="76"/>
      <c r="S170" s="76"/>
      <c r="U170" s="76"/>
      <c r="W170" s="77"/>
    </row>
    <row r="171" spans="2:23" ht="21" customHeight="1" x14ac:dyDescent="0.25">
      <c r="B171" s="22"/>
      <c r="C171" s="23"/>
      <c r="D171" s="24"/>
      <c r="E171" s="25"/>
      <c r="F171" s="26"/>
      <c r="G171" s="27"/>
      <c r="H171" s="78">
        <f t="shared" si="41"/>
        <v>0</v>
      </c>
      <c r="I171" s="43"/>
      <c r="J171" s="44"/>
      <c r="K171" s="29"/>
      <c r="L171" s="22"/>
      <c r="M171" s="29"/>
      <c r="N171" s="79" t="str">
        <f t="shared" si="39"/>
        <v/>
      </c>
      <c r="O171" s="80" t="str">
        <f t="shared" si="40"/>
        <v/>
      </c>
      <c r="Q171" s="75"/>
      <c r="R171" s="76"/>
      <c r="S171" s="76"/>
      <c r="U171" s="76"/>
      <c r="W171" s="77"/>
    </row>
    <row r="172" spans="2:23" ht="21" customHeight="1" x14ac:dyDescent="0.25">
      <c r="B172" s="22"/>
      <c r="C172" s="23"/>
      <c r="D172" s="24"/>
      <c r="E172" s="25"/>
      <c r="F172" s="26"/>
      <c r="G172" s="27"/>
      <c r="H172" s="78">
        <f t="shared" si="41"/>
        <v>0</v>
      </c>
      <c r="I172" s="43"/>
      <c r="J172" s="44"/>
      <c r="K172" s="29"/>
      <c r="L172" s="22"/>
      <c r="M172" s="29"/>
      <c r="N172" s="79" t="str">
        <f t="shared" si="39"/>
        <v/>
      </c>
      <c r="O172" s="80" t="str">
        <f t="shared" si="40"/>
        <v/>
      </c>
      <c r="Q172" s="75"/>
      <c r="R172" s="76"/>
      <c r="S172" s="76"/>
      <c r="U172" s="76"/>
      <c r="W172" s="77"/>
    </row>
    <row r="173" spans="2:23" ht="21" customHeight="1" x14ac:dyDescent="0.25">
      <c r="B173" s="58"/>
      <c r="C173" s="66" t="s">
        <v>53</v>
      </c>
      <c r="D173" s="82"/>
      <c r="E173" s="83"/>
      <c r="F173" s="84"/>
      <c r="G173" s="85"/>
      <c r="H173" s="98">
        <f>SUM(H151:H172)</f>
        <v>0</v>
      </c>
      <c r="I173" s="86">
        <f t="shared" ref="I173:I174" si="42">T173</f>
        <v>0</v>
      </c>
      <c r="J173" s="100">
        <f>SUM(J151:J172)</f>
        <v>0</v>
      </c>
      <c r="K173" s="87"/>
      <c r="L173" s="100">
        <f>SUM(L151:L172)</f>
        <v>0</v>
      </c>
      <c r="M173" s="87"/>
      <c r="N173" s="102">
        <f>SUM(N151:N172)</f>
        <v>0</v>
      </c>
      <c r="O173" s="88"/>
      <c r="Q173" s="75"/>
      <c r="R173" s="76"/>
      <c r="S173" s="76"/>
      <c r="U173" s="76"/>
      <c r="W173" s="77"/>
    </row>
    <row r="174" spans="2:23" ht="21" customHeight="1" x14ac:dyDescent="0.25">
      <c r="B174" s="89"/>
      <c r="C174" s="63" t="s">
        <v>54</v>
      </c>
      <c r="D174" s="90"/>
      <c r="E174" s="91"/>
      <c r="F174" s="92"/>
      <c r="G174" s="93"/>
      <c r="H174" s="99">
        <f>H145+H173</f>
        <v>0</v>
      </c>
      <c r="I174" s="94">
        <f t="shared" si="42"/>
        <v>0</v>
      </c>
      <c r="J174" s="101">
        <f>J145+J173</f>
        <v>0</v>
      </c>
      <c r="K174" s="95"/>
      <c r="L174" s="101">
        <f>L145+L173</f>
        <v>0</v>
      </c>
      <c r="M174" s="96"/>
      <c r="N174" s="103">
        <f>N145+N173</f>
        <v>0</v>
      </c>
      <c r="O174" s="97"/>
      <c r="Q174" s="75"/>
      <c r="R174" s="76"/>
      <c r="S174" s="76"/>
      <c r="U174" s="76"/>
      <c r="W174" s="77"/>
    </row>
    <row r="176" spans="2:23" ht="21" customHeight="1" x14ac:dyDescent="0.25">
      <c r="G176" s="47" t="s">
        <v>48</v>
      </c>
      <c r="H176" s="48"/>
      <c r="I176" s="48"/>
      <c r="M176" s="49"/>
      <c r="O176" s="51"/>
      <c r="W176" s="51"/>
    </row>
    <row r="177" spans="2:23" ht="21" customHeight="1" x14ac:dyDescent="0.15">
      <c r="F177" s="49"/>
      <c r="H177" s="49"/>
      <c r="K177" s="49"/>
      <c r="L177" s="49"/>
      <c r="M177" s="52">
        <v>7</v>
      </c>
      <c r="N177" s="53" t="s">
        <v>38</v>
      </c>
      <c r="V177" s="53"/>
    </row>
    <row r="178" spans="2:23" ht="21" customHeight="1" x14ac:dyDescent="0.15">
      <c r="B178" s="54"/>
      <c r="C178" s="55"/>
      <c r="D178" s="56"/>
      <c r="E178" s="55"/>
      <c r="F178" s="57" t="s">
        <v>49</v>
      </c>
      <c r="G178" s="57"/>
      <c r="H178" s="57"/>
      <c r="I178" s="58" t="s">
        <v>50</v>
      </c>
      <c r="J178" s="59"/>
      <c r="K178" s="58" t="s">
        <v>39</v>
      </c>
      <c r="L178" s="57"/>
      <c r="M178" s="58" t="s">
        <v>40</v>
      </c>
      <c r="N178" s="60"/>
      <c r="O178" s="59"/>
      <c r="V178" s="61"/>
    </row>
    <row r="179" spans="2:23" ht="21" customHeight="1" x14ac:dyDescent="0.15">
      <c r="B179" s="62" t="s">
        <v>55</v>
      </c>
      <c r="C179" s="63" t="s">
        <v>41</v>
      </c>
      <c r="D179" s="64" t="s">
        <v>42</v>
      </c>
      <c r="E179" s="63" t="s">
        <v>43</v>
      </c>
      <c r="F179" s="65" t="s">
        <v>51</v>
      </c>
      <c r="G179" s="66" t="s">
        <v>45</v>
      </c>
      <c r="H179" s="67" t="s">
        <v>46</v>
      </c>
      <c r="I179" s="66" t="s">
        <v>51</v>
      </c>
      <c r="J179" s="65" t="s">
        <v>52</v>
      </c>
      <c r="K179" s="66" t="s">
        <v>44</v>
      </c>
      <c r="L179" s="68" t="s">
        <v>46</v>
      </c>
      <c r="M179" s="66" t="s">
        <v>44</v>
      </c>
      <c r="N179" s="69" t="s">
        <v>46</v>
      </c>
      <c r="O179" s="66" t="s">
        <v>47</v>
      </c>
      <c r="Q179" s="70"/>
      <c r="R179" s="46"/>
      <c r="S179" s="46"/>
      <c r="T179" s="46"/>
      <c r="U179" s="46"/>
      <c r="V179" s="71"/>
      <c r="W179" s="46"/>
    </row>
    <row r="180" spans="2:23" ht="21" customHeight="1" x14ac:dyDescent="0.25">
      <c r="B180" s="22"/>
      <c r="C180" s="23"/>
      <c r="D180" s="24"/>
      <c r="E180" s="19"/>
      <c r="F180" s="26"/>
      <c r="G180" s="27"/>
      <c r="H180" s="72">
        <f t="shared" ref="H180:H187" si="43">ROUNDDOWN(F180*G180,0)</f>
        <v>0</v>
      </c>
      <c r="I180" s="41"/>
      <c r="J180" s="42"/>
      <c r="K180" s="28"/>
      <c r="L180" s="30"/>
      <c r="M180" s="31"/>
      <c r="N180" s="73" t="str">
        <f>IF(J180+L180=0,"",J180+L180)</f>
        <v/>
      </c>
      <c r="O180" s="74" t="str">
        <f t="shared" ref="O180:O183" si="44">IF(ISERROR(N180/H180)=FALSE,N180/H180,"")</f>
        <v/>
      </c>
      <c r="Q180" s="75"/>
      <c r="R180" s="76"/>
      <c r="S180" s="76"/>
      <c r="U180" s="76"/>
      <c r="W180" s="77"/>
    </row>
    <row r="181" spans="2:23" ht="21" customHeight="1" x14ac:dyDescent="0.25">
      <c r="B181" s="22"/>
      <c r="C181" s="23"/>
      <c r="D181" s="24"/>
      <c r="E181" s="25"/>
      <c r="F181" s="26"/>
      <c r="G181" s="27"/>
      <c r="H181" s="78">
        <f t="shared" si="43"/>
        <v>0</v>
      </c>
      <c r="I181" s="43"/>
      <c r="J181" s="44"/>
      <c r="K181" s="29"/>
      <c r="L181" s="22"/>
      <c r="M181" s="29"/>
      <c r="N181" s="79" t="str">
        <f t="shared" ref="N181:N201" si="45">IF(J181+L181=0,"",J181+L181)</f>
        <v/>
      </c>
      <c r="O181" s="80" t="str">
        <f t="shared" si="44"/>
        <v/>
      </c>
      <c r="Q181" s="75"/>
      <c r="R181" s="76"/>
      <c r="S181" s="76"/>
      <c r="U181" s="76"/>
      <c r="W181" s="77"/>
    </row>
    <row r="182" spans="2:23" ht="21" customHeight="1" x14ac:dyDescent="0.25">
      <c r="B182" s="22"/>
      <c r="C182" s="23"/>
      <c r="D182" s="24"/>
      <c r="E182" s="25"/>
      <c r="F182" s="26"/>
      <c r="G182" s="27"/>
      <c r="H182" s="78">
        <f t="shared" si="43"/>
        <v>0</v>
      </c>
      <c r="I182" s="43"/>
      <c r="J182" s="44"/>
      <c r="K182" s="29"/>
      <c r="L182" s="22"/>
      <c r="M182" s="32"/>
      <c r="N182" s="81" t="str">
        <f t="shared" si="45"/>
        <v/>
      </c>
      <c r="O182" s="80" t="str">
        <f t="shared" si="44"/>
        <v/>
      </c>
      <c r="Q182" s="75"/>
      <c r="R182" s="76"/>
      <c r="S182" s="76"/>
      <c r="U182" s="76"/>
      <c r="W182" s="77"/>
    </row>
    <row r="183" spans="2:23" ht="21" customHeight="1" x14ac:dyDescent="0.25">
      <c r="B183" s="22"/>
      <c r="C183" s="23"/>
      <c r="D183" s="24"/>
      <c r="E183" s="25"/>
      <c r="F183" s="26"/>
      <c r="G183" s="27"/>
      <c r="H183" s="78">
        <f t="shared" si="43"/>
        <v>0</v>
      </c>
      <c r="I183" s="43"/>
      <c r="J183" s="44"/>
      <c r="K183" s="29"/>
      <c r="L183" s="22"/>
      <c r="M183" s="32"/>
      <c r="N183" s="81" t="str">
        <f t="shared" si="45"/>
        <v/>
      </c>
      <c r="O183" s="80" t="str">
        <f t="shared" si="44"/>
        <v/>
      </c>
      <c r="Q183" s="75"/>
      <c r="R183" s="76"/>
      <c r="S183" s="76"/>
      <c r="U183" s="76"/>
      <c r="W183" s="77"/>
    </row>
    <row r="184" spans="2:23" ht="21" customHeight="1" x14ac:dyDescent="0.25">
      <c r="B184" s="22"/>
      <c r="C184" s="23"/>
      <c r="D184" s="24"/>
      <c r="E184" s="25"/>
      <c r="F184" s="26"/>
      <c r="G184" s="27"/>
      <c r="H184" s="78">
        <f t="shared" si="43"/>
        <v>0</v>
      </c>
      <c r="I184" s="43"/>
      <c r="J184" s="44"/>
      <c r="K184" s="29"/>
      <c r="L184" s="22"/>
      <c r="M184" s="32"/>
      <c r="N184" s="81" t="str">
        <f t="shared" si="45"/>
        <v/>
      </c>
      <c r="O184" s="80" t="str">
        <f>IF(ISERROR(N184/H184)=FALSE,N184/H184,"")</f>
        <v/>
      </c>
      <c r="Q184" s="75"/>
      <c r="R184" s="76"/>
      <c r="S184" s="76"/>
      <c r="U184" s="76"/>
      <c r="W184" s="77"/>
    </row>
    <row r="185" spans="2:23" ht="21" customHeight="1" x14ac:dyDescent="0.25">
      <c r="B185" s="22"/>
      <c r="C185" s="23"/>
      <c r="D185" s="24"/>
      <c r="E185" s="25"/>
      <c r="F185" s="26"/>
      <c r="G185" s="27"/>
      <c r="H185" s="78">
        <f t="shared" si="43"/>
        <v>0</v>
      </c>
      <c r="I185" s="43"/>
      <c r="J185" s="44"/>
      <c r="K185" s="29"/>
      <c r="L185" s="22"/>
      <c r="M185" s="32"/>
      <c r="N185" s="81" t="str">
        <f t="shared" si="45"/>
        <v/>
      </c>
      <c r="O185" s="80" t="str">
        <f t="shared" ref="O185:O201" si="46">IF(ISERROR(N185/H185)=FALSE,N185/H185,"")</f>
        <v/>
      </c>
      <c r="Q185" s="75"/>
      <c r="R185" s="76"/>
      <c r="S185" s="76"/>
      <c r="U185" s="76"/>
      <c r="W185" s="77"/>
    </row>
    <row r="186" spans="2:23" ht="21" customHeight="1" x14ac:dyDescent="0.25">
      <c r="B186" s="22"/>
      <c r="C186" s="23"/>
      <c r="D186" s="24"/>
      <c r="E186" s="25"/>
      <c r="F186" s="26"/>
      <c r="G186" s="27"/>
      <c r="H186" s="78">
        <f t="shared" si="43"/>
        <v>0</v>
      </c>
      <c r="I186" s="43"/>
      <c r="J186" s="44"/>
      <c r="K186" s="29"/>
      <c r="L186" s="22"/>
      <c r="M186" s="29"/>
      <c r="N186" s="79" t="str">
        <f t="shared" si="45"/>
        <v/>
      </c>
      <c r="O186" s="80" t="str">
        <f t="shared" si="46"/>
        <v/>
      </c>
      <c r="Q186" s="75"/>
      <c r="R186" s="76"/>
      <c r="S186" s="76"/>
      <c r="U186" s="76"/>
      <c r="W186" s="77"/>
    </row>
    <row r="187" spans="2:23" ht="21" customHeight="1" x14ac:dyDescent="0.25">
      <c r="B187" s="22"/>
      <c r="C187" s="23"/>
      <c r="D187" s="24"/>
      <c r="E187" s="25"/>
      <c r="F187" s="26"/>
      <c r="G187" s="27"/>
      <c r="H187" s="78">
        <f t="shared" si="43"/>
        <v>0</v>
      </c>
      <c r="I187" s="43"/>
      <c r="J187" s="44"/>
      <c r="K187" s="29"/>
      <c r="L187" s="22"/>
      <c r="M187" s="29"/>
      <c r="N187" s="79" t="str">
        <f t="shared" si="45"/>
        <v/>
      </c>
      <c r="O187" s="80" t="str">
        <f t="shared" si="46"/>
        <v/>
      </c>
      <c r="Q187" s="75"/>
      <c r="R187" s="76"/>
      <c r="S187" s="76"/>
      <c r="U187" s="76"/>
      <c r="W187" s="77"/>
    </row>
    <row r="188" spans="2:23" ht="21" customHeight="1" x14ac:dyDescent="0.25">
      <c r="B188" s="22"/>
      <c r="C188" s="23"/>
      <c r="D188" s="24"/>
      <c r="E188" s="25"/>
      <c r="F188" s="26"/>
      <c r="G188" s="27"/>
      <c r="H188" s="78">
        <f>ROUNDDOWN(F188*G188,0)</f>
        <v>0</v>
      </c>
      <c r="I188" s="43"/>
      <c r="J188" s="44"/>
      <c r="K188" s="29"/>
      <c r="L188" s="22"/>
      <c r="M188" s="29"/>
      <c r="N188" s="79" t="str">
        <f t="shared" si="45"/>
        <v/>
      </c>
      <c r="O188" s="80" t="str">
        <f t="shared" si="46"/>
        <v/>
      </c>
      <c r="Q188" s="75"/>
      <c r="R188" s="76"/>
      <c r="S188" s="76"/>
      <c r="U188" s="76"/>
      <c r="W188" s="77"/>
    </row>
    <row r="189" spans="2:23" ht="21" customHeight="1" x14ac:dyDescent="0.25">
      <c r="B189" s="22"/>
      <c r="C189" s="23"/>
      <c r="D189" s="24"/>
      <c r="E189" s="25"/>
      <c r="F189" s="26"/>
      <c r="G189" s="27"/>
      <c r="H189" s="78">
        <f t="shared" ref="H189:H201" si="47">ROUNDDOWN(F189*G189,0)</f>
        <v>0</v>
      </c>
      <c r="I189" s="43"/>
      <c r="J189" s="44"/>
      <c r="K189" s="29"/>
      <c r="L189" s="22"/>
      <c r="M189" s="29"/>
      <c r="N189" s="79" t="str">
        <f t="shared" si="45"/>
        <v/>
      </c>
      <c r="O189" s="80" t="str">
        <f t="shared" si="46"/>
        <v/>
      </c>
      <c r="Q189" s="75"/>
      <c r="R189" s="76"/>
      <c r="S189" s="76"/>
      <c r="U189" s="76"/>
      <c r="W189" s="77"/>
    </row>
    <row r="190" spans="2:23" ht="21" customHeight="1" x14ac:dyDescent="0.25">
      <c r="B190" s="22"/>
      <c r="C190" s="23"/>
      <c r="D190" s="24"/>
      <c r="E190" s="25"/>
      <c r="F190" s="26"/>
      <c r="G190" s="27"/>
      <c r="H190" s="78">
        <f t="shared" si="47"/>
        <v>0</v>
      </c>
      <c r="I190" s="43"/>
      <c r="J190" s="44"/>
      <c r="K190" s="29"/>
      <c r="L190" s="22"/>
      <c r="M190" s="29"/>
      <c r="N190" s="79" t="str">
        <f t="shared" si="45"/>
        <v/>
      </c>
      <c r="O190" s="80" t="str">
        <f t="shared" si="46"/>
        <v/>
      </c>
      <c r="Q190" s="75"/>
      <c r="R190" s="76"/>
      <c r="S190" s="76"/>
      <c r="U190" s="76"/>
      <c r="W190" s="77"/>
    </row>
    <row r="191" spans="2:23" ht="21" customHeight="1" x14ac:dyDescent="0.25">
      <c r="B191" s="22"/>
      <c r="C191" s="23"/>
      <c r="D191" s="24"/>
      <c r="E191" s="25"/>
      <c r="F191" s="26"/>
      <c r="G191" s="27"/>
      <c r="H191" s="78">
        <f t="shared" si="47"/>
        <v>0</v>
      </c>
      <c r="I191" s="43"/>
      <c r="J191" s="44"/>
      <c r="K191" s="29"/>
      <c r="L191" s="22"/>
      <c r="M191" s="29"/>
      <c r="N191" s="79" t="str">
        <f t="shared" si="45"/>
        <v/>
      </c>
      <c r="O191" s="80" t="str">
        <f t="shared" si="46"/>
        <v/>
      </c>
      <c r="Q191" s="75"/>
      <c r="R191" s="76"/>
      <c r="S191" s="76"/>
      <c r="U191" s="76"/>
      <c r="W191" s="77"/>
    </row>
    <row r="192" spans="2:23" ht="21" customHeight="1" x14ac:dyDescent="0.25">
      <c r="B192" s="22"/>
      <c r="C192" s="23"/>
      <c r="D192" s="24"/>
      <c r="E192" s="25"/>
      <c r="F192" s="26"/>
      <c r="G192" s="27"/>
      <c r="H192" s="78">
        <f t="shared" si="47"/>
        <v>0</v>
      </c>
      <c r="I192" s="43"/>
      <c r="J192" s="44"/>
      <c r="K192" s="29"/>
      <c r="L192" s="22"/>
      <c r="M192" s="29"/>
      <c r="N192" s="79" t="str">
        <f t="shared" si="45"/>
        <v/>
      </c>
      <c r="O192" s="80" t="str">
        <f t="shared" si="46"/>
        <v/>
      </c>
      <c r="Q192" s="75"/>
      <c r="R192" s="76"/>
      <c r="S192" s="76"/>
      <c r="U192" s="76"/>
      <c r="W192" s="77"/>
    </row>
    <row r="193" spans="2:23" ht="21" customHeight="1" x14ac:dyDescent="0.25">
      <c r="B193" s="22"/>
      <c r="C193" s="23"/>
      <c r="D193" s="24"/>
      <c r="E193" s="25"/>
      <c r="F193" s="26"/>
      <c r="G193" s="27"/>
      <c r="H193" s="78">
        <f t="shared" si="47"/>
        <v>0</v>
      </c>
      <c r="I193" s="43"/>
      <c r="J193" s="44"/>
      <c r="K193" s="29"/>
      <c r="L193" s="22"/>
      <c r="M193" s="29"/>
      <c r="N193" s="79" t="str">
        <f t="shared" si="45"/>
        <v/>
      </c>
      <c r="O193" s="80" t="str">
        <f t="shared" si="46"/>
        <v/>
      </c>
      <c r="Q193" s="75"/>
      <c r="R193" s="76"/>
      <c r="S193" s="76"/>
      <c r="U193" s="76"/>
      <c r="W193" s="77"/>
    </row>
    <row r="194" spans="2:23" ht="21" customHeight="1" x14ac:dyDescent="0.25">
      <c r="B194" s="22"/>
      <c r="C194" s="23"/>
      <c r="D194" s="24"/>
      <c r="E194" s="25"/>
      <c r="F194" s="26"/>
      <c r="G194" s="27"/>
      <c r="H194" s="78">
        <f t="shared" si="47"/>
        <v>0</v>
      </c>
      <c r="I194" s="43"/>
      <c r="J194" s="44"/>
      <c r="K194" s="29"/>
      <c r="L194" s="22"/>
      <c r="M194" s="29"/>
      <c r="N194" s="79" t="str">
        <f t="shared" si="45"/>
        <v/>
      </c>
      <c r="O194" s="80" t="str">
        <f t="shared" si="46"/>
        <v/>
      </c>
      <c r="Q194" s="75"/>
      <c r="R194" s="76"/>
      <c r="S194" s="76"/>
      <c r="U194" s="76"/>
      <c r="W194" s="77"/>
    </row>
    <row r="195" spans="2:23" ht="21" customHeight="1" x14ac:dyDescent="0.25">
      <c r="B195" s="22"/>
      <c r="C195" s="23"/>
      <c r="D195" s="24"/>
      <c r="E195" s="25"/>
      <c r="F195" s="26"/>
      <c r="G195" s="27"/>
      <c r="H195" s="78">
        <f t="shared" si="47"/>
        <v>0</v>
      </c>
      <c r="I195" s="43"/>
      <c r="J195" s="44"/>
      <c r="K195" s="29"/>
      <c r="L195" s="22"/>
      <c r="M195" s="29"/>
      <c r="N195" s="79" t="str">
        <f t="shared" si="45"/>
        <v/>
      </c>
      <c r="O195" s="80" t="str">
        <f t="shared" si="46"/>
        <v/>
      </c>
      <c r="Q195" s="75"/>
      <c r="R195" s="76"/>
      <c r="S195" s="76"/>
      <c r="U195" s="76"/>
      <c r="W195" s="77"/>
    </row>
    <row r="196" spans="2:23" ht="21" customHeight="1" x14ac:dyDescent="0.25">
      <c r="B196" s="22"/>
      <c r="C196" s="23"/>
      <c r="D196" s="24"/>
      <c r="E196" s="25"/>
      <c r="F196" s="26"/>
      <c r="G196" s="27"/>
      <c r="H196" s="78">
        <f t="shared" si="47"/>
        <v>0</v>
      </c>
      <c r="I196" s="43"/>
      <c r="J196" s="44"/>
      <c r="K196" s="29"/>
      <c r="L196" s="22"/>
      <c r="M196" s="29"/>
      <c r="N196" s="79" t="str">
        <f t="shared" si="45"/>
        <v/>
      </c>
      <c r="O196" s="80" t="str">
        <f t="shared" si="46"/>
        <v/>
      </c>
      <c r="Q196" s="75"/>
      <c r="R196" s="76"/>
      <c r="S196" s="76"/>
      <c r="U196" s="76"/>
      <c r="W196" s="77"/>
    </row>
    <row r="197" spans="2:23" ht="21" customHeight="1" x14ac:dyDescent="0.25">
      <c r="B197" s="22"/>
      <c r="C197" s="23"/>
      <c r="D197" s="24"/>
      <c r="E197" s="25"/>
      <c r="F197" s="26"/>
      <c r="G197" s="27"/>
      <c r="H197" s="78">
        <f t="shared" si="47"/>
        <v>0</v>
      </c>
      <c r="I197" s="43"/>
      <c r="J197" s="44"/>
      <c r="K197" s="29"/>
      <c r="L197" s="22"/>
      <c r="M197" s="29"/>
      <c r="N197" s="79" t="str">
        <f t="shared" si="45"/>
        <v/>
      </c>
      <c r="O197" s="80" t="str">
        <f t="shared" si="46"/>
        <v/>
      </c>
      <c r="Q197" s="75"/>
      <c r="R197" s="76"/>
      <c r="S197" s="76"/>
      <c r="U197" s="76"/>
      <c r="W197" s="77"/>
    </row>
    <row r="198" spans="2:23" ht="21" customHeight="1" x14ac:dyDescent="0.25">
      <c r="B198" s="22"/>
      <c r="C198" s="23"/>
      <c r="D198" s="24"/>
      <c r="E198" s="25"/>
      <c r="F198" s="26"/>
      <c r="G198" s="27"/>
      <c r="H198" s="78">
        <f t="shared" si="47"/>
        <v>0</v>
      </c>
      <c r="I198" s="43"/>
      <c r="J198" s="44"/>
      <c r="K198" s="29"/>
      <c r="L198" s="22"/>
      <c r="M198" s="29"/>
      <c r="N198" s="79" t="str">
        <f t="shared" si="45"/>
        <v/>
      </c>
      <c r="O198" s="80" t="str">
        <f t="shared" si="46"/>
        <v/>
      </c>
      <c r="Q198" s="75"/>
      <c r="R198" s="76"/>
      <c r="S198" s="76"/>
      <c r="U198" s="76"/>
      <c r="W198" s="77"/>
    </row>
    <row r="199" spans="2:23" ht="21" customHeight="1" x14ac:dyDescent="0.25">
      <c r="B199" s="22"/>
      <c r="C199" s="23"/>
      <c r="D199" s="24"/>
      <c r="E199" s="25"/>
      <c r="F199" s="26"/>
      <c r="G199" s="27"/>
      <c r="H199" s="78">
        <f t="shared" si="47"/>
        <v>0</v>
      </c>
      <c r="I199" s="43"/>
      <c r="J199" s="44"/>
      <c r="K199" s="29"/>
      <c r="L199" s="22"/>
      <c r="M199" s="29"/>
      <c r="N199" s="79" t="str">
        <f t="shared" si="45"/>
        <v/>
      </c>
      <c r="O199" s="80" t="str">
        <f t="shared" si="46"/>
        <v/>
      </c>
      <c r="Q199" s="75"/>
      <c r="R199" s="76"/>
      <c r="S199" s="76"/>
      <c r="U199" s="76"/>
      <c r="W199" s="77"/>
    </row>
    <row r="200" spans="2:23" ht="21" customHeight="1" x14ac:dyDescent="0.25">
      <c r="B200" s="22"/>
      <c r="C200" s="23"/>
      <c r="D200" s="24"/>
      <c r="E200" s="25"/>
      <c r="F200" s="26"/>
      <c r="G200" s="27"/>
      <c r="H200" s="78">
        <f t="shared" si="47"/>
        <v>0</v>
      </c>
      <c r="I200" s="43"/>
      <c r="J200" s="44"/>
      <c r="K200" s="29"/>
      <c r="L200" s="22"/>
      <c r="M200" s="29"/>
      <c r="N200" s="79" t="str">
        <f t="shared" si="45"/>
        <v/>
      </c>
      <c r="O200" s="80" t="str">
        <f t="shared" si="46"/>
        <v/>
      </c>
      <c r="Q200" s="75"/>
      <c r="R200" s="76"/>
      <c r="S200" s="76"/>
      <c r="U200" s="76"/>
      <c r="W200" s="77"/>
    </row>
    <row r="201" spans="2:23" ht="21" customHeight="1" x14ac:dyDescent="0.25">
      <c r="B201" s="22"/>
      <c r="C201" s="23"/>
      <c r="D201" s="24"/>
      <c r="E201" s="25"/>
      <c r="F201" s="26"/>
      <c r="G201" s="27"/>
      <c r="H201" s="78">
        <f t="shared" si="47"/>
        <v>0</v>
      </c>
      <c r="I201" s="43"/>
      <c r="J201" s="44"/>
      <c r="K201" s="29"/>
      <c r="L201" s="22"/>
      <c r="M201" s="29"/>
      <c r="N201" s="79" t="str">
        <f t="shared" si="45"/>
        <v/>
      </c>
      <c r="O201" s="80" t="str">
        <f t="shared" si="46"/>
        <v/>
      </c>
      <c r="Q201" s="75"/>
      <c r="R201" s="76"/>
      <c r="S201" s="76"/>
      <c r="U201" s="76"/>
      <c r="W201" s="77"/>
    </row>
    <row r="202" spans="2:23" ht="21" customHeight="1" x14ac:dyDescent="0.25">
      <c r="B202" s="58"/>
      <c r="C202" s="66" t="s">
        <v>53</v>
      </c>
      <c r="D202" s="82"/>
      <c r="E202" s="83"/>
      <c r="F202" s="84"/>
      <c r="G202" s="85"/>
      <c r="H202" s="98">
        <f>SUM(H180:H201)</f>
        <v>0</v>
      </c>
      <c r="I202" s="86">
        <f t="shared" ref="I202:I203" si="48">T202</f>
        <v>0</v>
      </c>
      <c r="J202" s="100">
        <f>SUM(J180:J201)</f>
        <v>0</v>
      </c>
      <c r="K202" s="87"/>
      <c r="L202" s="100">
        <f>SUM(L180:L201)</f>
        <v>0</v>
      </c>
      <c r="M202" s="87"/>
      <c r="N202" s="102">
        <f>SUM(N180:N201)</f>
        <v>0</v>
      </c>
      <c r="O202" s="88"/>
      <c r="Q202" s="75"/>
      <c r="R202" s="76"/>
      <c r="S202" s="76"/>
      <c r="U202" s="76"/>
      <c r="W202" s="77"/>
    </row>
    <row r="203" spans="2:23" ht="21" customHeight="1" x14ac:dyDescent="0.25">
      <c r="B203" s="89"/>
      <c r="C203" s="63" t="s">
        <v>54</v>
      </c>
      <c r="D203" s="90"/>
      <c r="E203" s="91"/>
      <c r="F203" s="92"/>
      <c r="G203" s="93"/>
      <c r="H203" s="99">
        <f>H174+H202</f>
        <v>0</v>
      </c>
      <c r="I203" s="94">
        <f t="shared" si="48"/>
        <v>0</v>
      </c>
      <c r="J203" s="101">
        <f>J174+J202</f>
        <v>0</v>
      </c>
      <c r="K203" s="95"/>
      <c r="L203" s="101">
        <f>L174+L202</f>
        <v>0</v>
      </c>
      <c r="M203" s="96"/>
      <c r="N203" s="103">
        <f>N174+N202</f>
        <v>0</v>
      </c>
      <c r="O203" s="97"/>
      <c r="Q203" s="75"/>
      <c r="R203" s="76"/>
      <c r="S203" s="76"/>
      <c r="U203" s="76"/>
      <c r="W203" s="77"/>
    </row>
    <row r="205" spans="2:23" ht="21" customHeight="1" x14ac:dyDescent="0.25">
      <c r="G205" s="47" t="s">
        <v>48</v>
      </c>
      <c r="H205" s="48"/>
      <c r="I205" s="48"/>
      <c r="M205" s="49"/>
      <c r="O205" s="51"/>
      <c r="W205" s="51"/>
    </row>
    <row r="206" spans="2:23" ht="21" customHeight="1" x14ac:dyDescent="0.15">
      <c r="F206" s="49"/>
      <c r="H206" s="49"/>
      <c r="K206" s="49"/>
      <c r="L206" s="49"/>
      <c r="M206" s="52">
        <v>8</v>
      </c>
      <c r="N206" s="53" t="s">
        <v>38</v>
      </c>
      <c r="V206" s="53"/>
    </row>
    <row r="207" spans="2:23" ht="21" customHeight="1" x14ac:dyDescent="0.15">
      <c r="B207" s="54"/>
      <c r="C207" s="55"/>
      <c r="D207" s="56"/>
      <c r="E207" s="55"/>
      <c r="F207" s="57" t="s">
        <v>49</v>
      </c>
      <c r="G207" s="57"/>
      <c r="H207" s="57"/>
      <c r="I207" s="58" t="s">
        <v>50</v>
      </c>
      <c r="J207" s="59"/>
      <c r="K207" s="58" t="s">
        <v>39</v>
      </c>
      <c r="L207" s="57"/>
      <c r="M207" s="58" t="s">
        <v>40</v>
      </c>
      <c r="N207" s="60"/>
      <c r="O207" s="59"/>
      <c r="V207" s="61"/>
    </row>
    <row r="208" spans="2:23" ht="21" customHeight="1" x14ac:dyDescent="0.15">
      <c r="B208" s="62" t="s">
        <v>55</v>
      </c>
      <c r="C208" s="63" t="s">
        <v>41</v>
      </c>
      <c r="D208" s="64" t="s">
        <v>42</v>
      </c>
      <c r="E208" s="63" t="s">
        <v>43</v>
      </c>
      <c r="F208" s="65" t="s">
        <v>51</v>
      </c>
      <c r="G208" s="66" t="s">
        <v>45</v>
      </c>
      <c r="H208" s="67" t="s">
        <v>46</v>
      </c>
      <c r="I208" s="66" t="s">
        <v>51</v>
      </c>
      <c r="J208" s="65" t="s">
        <v>52</v>
      </c>
      <c r="K208" s="66" t="s">
        <v>44</v>
      </c>
      <c r="L208" s="68" t="s">
        <v>46</v>
      </c>
      <c r="M208" s="66" t="s">
        <v>44</v>
      </c>
      <c r="N208" s="69" t="s">
        <v>46</v>
      </c>
      <c r="O208" s="66" t="s">
        <v>47</v>
      </c>
      <c r="Q208" s="70"/>
      <c r="R208" s="46"/>
      <c r="S208" s="46"/>
      <c r="T208" s="46"/>
      <c r="U208" s="46"/>
      <c r="V208" s="71"/>
      <c r="W208" s="46"/>
    </row>
    <row r="209" spans="2:23" ht="21" customHeight="1" x14ac:dyDescent="0.25">
      <c r="B209" s="22"/>
      <c r="C209" s="23"/>
      <c r="D209" s="24"/>
      <c r="E209" s="19"/>
      <c r="F209" s="26"/>
      <c r="G209" s="27"/>
      <c r="H209" s="72">
        <f t="shared" ref="H209:H216" si="49">ROUNDDOWN(F209*G209,0)</f>
        <v>0</v>
      </c>
      <c r="I209" s="41"/>
      <c r="J209" s="42"/>
      <c r="K209" s="28"/>
      <c r="L209" s="30"/>
      <c r="M209" s="31"/>
      <c r="N209" s="73" t="str">
        <f>IF(J209+L209=0,"",J209+L209)</f>
        <v/>
      </c>
      <c r="O209" s="74" t="str">
        <f t="shared" ref="O209:O212" si="50">IF(ISERROR(N209/H209)=FALSE,N209/H209,"")</f>
        <v/>
      </c>
      <c r="Q209" s="75"/>
      <c r="R209" s="76"/>
      <c r="S209" s="76"/>
      <c r="U209" s="76"/>
      <c r="W209" s="77"/>
    </row>
    <row r="210" spans="2:23" ht="21" customHeight="1" x14ac:dyDescent="0.25">
      <c r="B210" s="22"/>
      <c r="C210" s="23"/>
      <c r="D210" s="24"/>
      <c r="E210" s="25"/>
      <c r="F210" s="26"/>
      <c r="G210" s="27"/>
      <c r="H210" s="78">
        <f t="shared" si="49"/>
        <v>0</v>
      </c>
      <c r="I210" s="43"/>
      <c r="J210" s="44"/>
      <c r="K210" s="29"/>
      <c r="L210" s="22"/>
      <c r="M210" s="29"/>
      <c r="N210" s="79" t="str">
        <f t="shared" ref="N210:N230" si="51">IF(J210+L210=0,"",J210+L210)</f>
        <v/>
      </c>
      <c r="O210" s="80" t="str">
        <f t="shared" si="50"/>
        <v/>
      </c>
      <c r="Q210" s="75"/>
      <c r="R210" s="76"/>
      <c r="S210" s="76"/>
      <c r="U210" s="76"/>
      <c r="W210" s="77"/>
    </row>
    <row r="211" spans="2:23" ht="21" customHeight="1" x14ac:dyDescent="0.25">
      <c r="B211" s="22"/>
      <c r="C211" s="23"/>
      <c r="D211" s="24"/>
      <c r="E211" s="25"/>
      <c r="F211" s="26"/>
      <c r="G211" s="27"/>
      <c r="H211" s="78">
        <f t="shared" si="49"/>
        <v>0</v>
      </c>
      <c r="I211" s="43"/>
      <c r="J211" s="44"/>
      <c r="K211" s="29"/>
      <c r="L211" s="22"/>
      <c r="M211" s="32"/>
      <c r="N211" s="81" t="str">
        <f t="shared" si="51"/>
        <v/>
      </c>
      <c r="O211" s="80" t="str">
        <f t="shared" si="50"/>
        <v/>
      </c>
      <c r="Q211" s="75"/>
      <c r="R211" s="76"/>
      <c r="S211" s="76"/>
      <c r="U211" s="76"/>
      <c r="W211" s="77"/>
    </row>
    <row r="212" spans="2:23" ht="21" customHeight="1" x14ac:dyDescent="0.25">
      <c r="B212" s="22"/>
      <c r="C212" s="23"/>
      <c r="D212" s="24"/>
      <c r="E212" s="25"/>
      <c r="F212" s="26"/>
      <c r="G212" s="27"/>
      <c r="H212" s="78">
        <f t="shared" si="49"/>
        <v>0</v>
      </c>
      <c r="I212" s="43"/>
      <c r="J212" s="44"/>
      <c r="K212" s="29"/>
      <c r="L212" s="22"/>
      <c r="M212" s="32"/>
      <c r="N212" s="81" t="str">
        <f t="shared" si="51"/>
        <v/>
      </c>
      <c r="O212" s="80" t="str">
        <f t="shared" si="50"/>
        <v/>
      </c>
      <c r="Q212" s="75"/>
      <c r="R212" s="76"/>
      <c r="S212" s="76"/>
      <c r="U212" s="76"/>
      <c r="W212" s="77"/>
    </row>
    <row r="213" spans="2:23" ht="21" customHeight="1" x14ac:dyDescent="0.25">
      <c r="B213" s="22"/>
      <c r="C213" s="23"/>
      <c r="D213" s="24"/>
      <c r="E213" s="25"/>
      <c r="F213" s="26"/>
      <c r="G213" s="27"/>
      <c r="H213" s="78">
        <f t="shared" si="49"/>
        <v>0</v>
      </c>
      <c r="I213" s="43"/>
      <c r="J213" s="44"/>
      <c r="K213" s="29"/>
      <c r="L213" s="22"/>
      <c r="M213" s="32"/>
      <c r="N213" s="81" t="str">
        <f t="shared" si="51"/>
        <v/>
      </c>
      <c r="O213" s="80" t="str">
        <f>IF(ISERROR(N213/H213)=FALSE,N213/H213,"")</f>
        <v/>
      </c>
      <c r="Q213" s="75"/>
      <c r="R213" s="76"/>
      <c r="S213" s="76"/>
      <c r="U213" s="76"/>
      <c r="W213" s="77"/>
    </row>
    <row r="214" spans="2:23" ht="21" customHeight="1" x14ac:dyDescent="0.25">
      <c r="B214" s="22"/>
      <c r="C214" s="23"/>
      <c r="D214" s="24"/>
      <c r="E214" s="25"/>
      <c r="F214" s="26"/>
      <c r="G214" s="27"/>
      <c r="H214" s="78">
        <f t="shared" si="49"/>
        <v>0</v>
      </c>
      <c r="I214" s="43"/>
      <c r="J214" s="44"/>
      <c r="K214" s="29"/>
      <c r="L214" s="22"/>
      <c r="M214" s="32"/>
      <c r="N214" s="81" t="str">
        <f t="shared" si="51"/>
        <v/>
      </c>
      <c r="O214" s="80" t="str">
        <f t="shared" ref="O214:O230" si="52">IF(ISERROR(N214/H214)=FALSE,N214/H214,"")</f>
        <v/>
      </c>
      <c r="Q214" s="75"/>
      <c r="R214" s="76"/>
      <c r="S214" s="76"/>
      <c r="U214" s="76"/>
      <c r="W214" s="77"/>
    </row>
    <row r="215" spans="2:23" ht="21" customHeight="1" x14ac:dyDescent="0.25">
      <c r="B215" s="22"/>
      <c r="C215" s="23"/>
      <c r="D215" s="24"/>
      <c r="E215" s="25"/>
      <c r="F215" s="26"/>
      <c r="G215" s="27"/>
      <c r="H215" s="78">
        <f t="shared" si="49"/>
        <v>0</v>
      </c>
      <c r="I215" s="43"/>
      <c r="J215" s="44"/>
      <c r="K215" s="29"/>
      <c r="L215" s="22"/>
      <c r="M215" s="29"/>
      <c r="N215" s="79" t="str">
        <f t="shared" si="51"/>
        <v/>
      </c>
      <c r="O215" s="80" t="str">
        <f t="shared" si="52"/>
        <v/>
      </c>
      <c r="Q215" s="75"/>
      <c r="R215" s="76"/>
      <c r="S215" s="76"/>
      <c r="U215" s="76"/>
      <c r="W215" s="77"/>
    </row>
    <row r="216" spans="2:23" ht="21" customHeight="1" x14ac:dyDescent="0.25">
      <c r="B216" s="22"/>
      <c r="C216" s="23"/>
      <c r="D216" s="24"/>
      <c r="E216" s="25"/>
      <c r="F216" s="26"/>
      <c r="G216" s="27"/>
      <c r="H216" s="78">
        <f t="shared" si="49"/>
        <v>0</v>
      </c>
      <c r="I216" s="43"/>
      <c r="J216" s="44"/>
      <c r="K216" s="29"/>
      <c r="L216" s="22"/>
      <c r="M216" s="29"/>
      <c r="N216" s="79" t="str">
        <f t="shared" si="51"/>
        <v/>
      </c>
      <c r="O216" s="80" t="str">
        <f t="shared" si="52"/>
        <v/>
      </c>
      <c r="Q216" s="75"/>
      <c r="R216" s="76"/>
      <c r="S216" s="76"/>
      <c r="U216" s="76"/>
      <c r="W216" s="77"/>
    </row>
    <row r="217" spans="2:23" ht="21" customHeight="1" x14ac:dyDescent="0.25">
      <c r="B217" s="22"/>
      <c r="C217" s="23"/>
      <c r="D217" s="24"/>
      <c r="E217" s="25"/>
      <c r="F217" s="26"/>
      <c r="G217" s="27"/>
      <c r="H217" s="78">
        <f>ROUNDDOWN(F217*G217,0)</f>
        <v>0</v>
      </c>
      <c r="I217" s="43"/>
      <c r="J217" s="44"/>
      <c r="K217" s="29"/>
      <c r="L217" s="22"/>
      <c r="M217" s="29"/>
      <c r="N217" s="79" t="str">
        <f t="shared" si="51"/>
        <v/>
      </c>
      <c r="O217" s="80" t="str">
        <f t="shared" si="52"/>
        <v/>
      </c>
      <c r="Q217" s="75"/>
      <c r="R217" s="76"/>
      <c r="S217" s="76"/>
      <c r="U217" s="76"/>
      <c r="W217" s="77"/>
    </row>
    <row r="218" spans="2:23" ht="21" customHeight="1" x14ac:dyDescent="0.25">
      <c r="B218" s="22"/>
      <c r="C218" s="23"/>
      <c r="D218" s="24"/>
      <c r="E218" s="25"/>
      <c r="F218" s="26"/>
      <c r="G218" s="27"/>
      <c r="H218" s="78">
        <f t="shared" ref="H218:H230" si="53">ROUNDDOWN(F218*G218,0)</f>
        <v>0</v>
      </c>
      <c r="I218" s="43"/>
      <c r="J218" s="44"/>
      <c r="K218" s="29"/>
      <c r="L218" s="22"/>
      <c r="M218" s="29"/>
      <c r="N218" s="79" t="str">
        <f t="shared" si="51"/>
        <v/>
      </c>
      <c r="O218" s="80" t="str">
        <f t="shared" si="52"/>
        <v/>
      </c>
      <c r="Q218" s="75"/>
      <c r="R218" s="76"/>
      <c r="S218" s="76"/>
      <c r="U218" s="76"/>
      <c r="W218" s="77"/>
    </row>
    <row r="219" spans="2:23" ht="21" customHeight="1" x14ac:dyDescent="0.25">
      <c r="B219" s="22"/>
      <c r="C219" s="23"/>
      <c r="D219" s="24"/>
      <c r="E219" s="25"/>
      <c r="F219" s="26"/>
      <c r="G219" s="27"/>
      <c r="H219" s="78">
        <f t="shared" si="53"/>
        <v>0</v>
      </c>
      <c r="I219" s="43"/>
      <c r="J219" s="44"/>
      <c r="K219" s="29"/>
      <c r="L219" s="22"/>
      <c r="M219" s="29"/>
      <c r="N219" s="79" t="str">
        <f t="shared" si="51"/>
        <v/>
      </c>
      <c r="O219" s="80" t="str">
        <f t="shared" si="52"/>
        <v/>
      </c>
      <c r="Q219" s="75"/>
      <c r="R219" s="76"/>
      <c r="S219" s="76"/>
      <c r="U219" s="76"/>
      <c r="W219" s="77"/>
    </row>
    <row r="220" spans="2:23" ht="21" customHeight="1" x14ac:dyDescent="0.25">
      <c r="B220" s="22"/>
      <c r="C220" s="23"/>
      <c r="D220" s="24"/>
      <c r="E220" s="25"/>
      <c r="F220" s="26"/>
      <c r="G220" s="27"/>
      <c r="H220" s="78">
        <f t="shared" si="53"/>
        <v>0</v>
      </c>
      <c r="I220" s="43"/>
      <c r="J220" s="44"/>
      <c r="K220" s="29"/>
      <c r="L220" s="22"/>
      <c r="M220" s="29"/>
      <c r="N220" s="79" t="str">
        <f t="shared" si="51"/>
        <v/>
      </c>
      <c r="O220" s="80" t="str">
        <f t="shared" si="52"/>
        <v/>
      </c>
      <c r="Q220" s="75"/>
      <c r="R220" s="76"/>
      <c r="S220" s="76"/>
      <c r="U220" s="76"/>
      <c r="W220" s="77"/>
    </row>
    <row r="221" spans="2:23" ht="21" customHeight="1" x14ac:dyDescent="0.25">
      <c r="B221" s="22"/>
      <c r="C221" s="23"/>
      <c r="D221" s="24"/>
      <c r="E221" s="25"/>
      <c r="F221" s="26"/>
      <c r="G221" s="27"/>
      <c r="H221" s="78">
        <f t="shared" si="53"/>
        <v>0</v>
      </c>
      <c r="I221" s="43"/>
      <c r="J221" s="44"/>
      <c r="K221" s="29"/>
      <c r="L221" s="22"/>
      <c r="M221" s="29"/>
      <c r="N221" s="79" t="str">
        <f t="shared" si="51"/>
        <v/>
      </c>
      <c r="O221" s="80" t="str">
        <f t="shared" si="52"/>
        <v/>
      </c>
      <c r="Q221" s="75"/>
      <c r="R221" s="76"/>
      <c r="S221" s="76"/>
      <c r="U221" s="76"/>
      <c r="W221" s="77"/>
    </row>
    <row r="222" spans="2:23" ht="21" customHeight="1" x14ac:dyDescent="0.25">
      <c r="B222" s="22"/>
      <c r="C222" s="23"/>
      <c r="D222" s="24"/>
      <c r="E222" s="25"/>
      <c r="F222" s="26"/>
      <c r="G222" s="27"/>
      <c r="H222" s="78">
        <f t="shared" si="53"/>
        <v>0</v>
      </c>
      <c r="I222" s="43"/>
      <c r="J222" s="44"/>
      <c r="K222" s="29"/>
      <c r="L222" s="22"/>
      <c r="M222" s="29"/>
      <c r="N222" s="79" t="str">
        <f t="shared" si="51"/>
        <v/>
      </c>
      <c r="O222" s="80" t="str">
        <f t="shared" si="52"/>
        <v/>
      </c>
      <c r="Q222" s="75"/>
      <c r="R222" s="76"/>
      <c r="S222" s="76"/>
      <c r="U222" s="76"/>
      <c r="W222" s="77"/>
    </row>
    <row r="223" spans="2:23" ht="21" customHeight="1" x14ac:dyDescent="0.25">
      <c r="B223" s="22"/>
      <c r="C223" s="23"/>
      <c r="D223" s="24"/>
      <c r="E223" s="25"/>
      <c r="F223" s="26"/>
      <c r="G223" s="27"/>
      <c r="H223" s="78">
        <f t="shared" si="53"/>
        <v>0</v>
      </c>
      <c r="I223" s="43"/>
      <c r="J223" s="44"/>
      <c r="K223" s="29"/>
      <c r="L223" s="22"/>
      <c r="M223" s="29"/>
      <c r="N223" s="79" t="str">
        <f t="shared" si="51"/>
        <v/>
      </c>
      <c r="O223" s="80" t="str">
        <f t="shared" si="52"/>
        <v/>
      </c>
      <c r="Q223" s="75"/>
      <c r="R223" s="76"/>
      <c r="S223" s="76"/>
      <c r="U223" s="76"/>
      <c r="W223" s="77"/>
    </row>
    <row r="224" spans="2:23" ht="21" customHeight="1" x14ac:dyDescent="0.25">
      <c r="B224" s="22"/>
      <c r="C224" s="23"/>
      <c r="D224" s="24"/>
      <c r="E224" s="25"/>
      <c r="F224" s="26"/>
      <c r="G224" s="27"/>
      <c r="H224" s="78">
        <f t="shared" si="53"/>
        <v>0</v>
      </c>
      <c r="I224" s="43"/>
      <c r="J224" s="44"/>
      <c r="K224" s="29"/>
      <c r="L224" s="22"/>
      <c r="M224" s="29"/>
      <c r="N224" s="79" t="str">
        <f t="shared" si="51"/>
        <v/>
      </c>
      <c r="O224" s="80" t="str">
        <f t="shared" si="52"/>
        <v/>
      </c>
      <c r="Q224" s="75"/>
      <c r="R224" s="76"/>
      <c r="S224" s="76"/>
      <c r="U224" s="76"/>
      <c r="W224" s="77"/>
    </row>
    <row r="225" spans="2:23" ht="21" customHeight="1" x14ac:dyDescent="0.25">
      <c r="B225" s="22"/>
      <c r="C225" s="23"/>
      <c r="D225" s="24"/>
      <c r="E225" s="25"/>
      <c r="F225" s="26"/>
      <c r="G225" s="27"/>
      <c r="H225" s="78">
        <f t="shared" si="53"/>
        <v>0</v>
      </c>
      <c r="I225" s="43"/>
      <c r="J225" s="44"/>
      <c r="K225" s="29"/>
      <c r="L225" s="22"/>
      <c r="M225" s="29"/>
      <c r="N225" s="79" t="str">
        <f t="shared" si="51"/>
        <v/>
      </c>
      <c r="O225" s="80" t="str">
        <f t="shared" si="52"/>
        <v/>
      </c>
      <c r="Q225" s="75"/>
      <c r="R225" s="76"/>
      <c r="S225" s="76"/>
      <c r="U225" s="76"/>
      <c r="W225" s="77"/>
    </row>
    <row r="226" spans="2:23" ht="21" customHeight="1" x14ac:dyDescent="0.25">
      <c r="B226" s="22"/>
      <c r="C226" s="23"/>
      <c r="D226" s="24"/>
      <c r="E226" s="25"/>
      <c r="F226" s="26"/>
      <c r="G226" s="27"/>
      <c r="H226" s="78">
        <f t="shared" si="53"/>
        <v>0</v>
      </c>
      <c r="I226" s="43"/>
      <c r="J226" s="44"/>
      <c r="K226" s="29"/>
      <c r="L226" s="22"/>
      <c r="M226" s="29"/>
      <c r="N226" s="79" t="str">
        <f t="shared" si="51"/>
        <v/>
      </c>
      <c r="O226" s="80" t="str">
        <f t="shared" si="52"/>
        <v/>
      </c>
      <c r="Q226" s="75"/>
      <c r="R226" s="76"/>
      <c r="S226" s="76"/>
      <c r="U226" s="76"/>
      <c r="W226" s="77"/>
    </row>
    <row r="227" spans="2:23" ht="21" customHeight="1" x14ac:dyDescent="0.25">
      <c r="B227" s="22"/>
      <c r="C227" s="23"/>
      <c r="D227" s="24"/>
      <c r="E227" s="25"/>
      <c r="F227" s="26"/>
      <c r="G227" s="27"/>
      <c r="H227" s="78">
        <f t="shared" si="53"/>
        <v>0</v>
      </c>
      <c r="I227" s="43"/>
      <c r="J227" s="44"/>
      <c r="K227" s="29"/>
      <c r="L227" s="22"/>
      <c r="M227" s="29"/>
      <c r="N227" s="79" t="str">
        <f t="shared" si="51"/>
        <v/>
      </c>
      <c r="O227" s="80" t="str">
        <f t="shared" si="52"/>
        <v/>
      </c>
      <c r="Q227" s="75"/>
      <c r="R227" s="76"/>
      <c r="S227" s="76"/>
      <c r="U227" s="76"/>
      <c r="W227" s="77"/>
    </row>
    <row r="228" spans="2:23" ht="21" customHeight="1" x14ac:dyDescent="0.25">
      <c r="B228" s="22"/>
      <c r="C228" s="23"/>
      <c r="D228" s="24"/>
      <c r="E228" s="25"/>
      <c r="F228" s="26"/>
      <c r="G228" s="27"/>
      <c r="H228" s="78">
        <f t="shared" si="53"/>
        <v>0</v>
      </c>
      <c r="I228" s="43"/>
      <c r="J228" s="44"/>
      <c r="K228" s="29"/>
      <c r="L228" s="22"/>
      <c r="M228" s="29"/>
      <c r="N228" s="79" t="str">
        <f t="shared" si="51"/>
        <v/>
      </c>
      <c r="O228" s="80" t="str">
        <f t="shared" si="52"/>
        <v/>
      </c>
      <c r="Q228" s="75"/>
      <c r="R228" s="76"/>
      <c r="S228" s="76"/>
      <c r="U228" s="76"/>
      <c r="W228" s="77"/>
    </row>
    <row r="229" spans="2:23" ht="21" customHeight="1" x14ac:dyDescent="0.25">
      <c r="B229" s="22"/>
      <c r="C229" s="23"/>
      <c r="D229" s="24"/>
      <c r="E229" s="25"/>
      <c r="F229" s="26"/>
      <c r="G229" s="27"/>
      <c r="H229" s="78">
        <f t="shared" si="53"/>
        <v>0</v>
      </c>
      <c r="I229" s="43"/>
      <c r="J229" s="44"/>
      <c r="K229" s="29"/>
      <c r="L229" s="22"/>
      <c r="M229" s="29"/>
      <c r="N229" s="79" t="str">
        <f t="shared" si="51"/>
        <v/>
      </c>
      <c r="O229" s="80" t="str">
        <f t="shared" si="52"/>
        <v/>
      </c>
      <c r="Q229" s="75"/>
      <c r="R229" s="76"/>
      <c r="S229" s="76"/>
      <c r="U229" s="76"/>
      <c r="W229" s="77"/>
    </row>
    <row r="230" spans="2:23" ht="21" customHeight="1" x14ac:dyDescent="0.25">
      <c r="B230" s="22"/>
      <c r="C230" s="23"/>
      <c r="D230" s="24"/>
      <c r="E230" s="25"/>
      <c r="F230" s="26"/>
      <c r="G230" s="27"/>
      <c r="H230" s="78">
        <f t="shared" si="53"/>
        <v>0</v>
      </c>
      <c r="I230" s="43"/>
      <c r="J230" s="44"/>
      <c r="K230" s="29"/>
      <c r="L230" s="22"/>
      <c r="M230" s="29"/>
      <c r="N230" s="79" t="str">
        <f t="shared" si="51"/>
        <v/>
      </c>
      <c r="O230" s="80" t="str">
        <f t="shared" si="52"/>
        <v/>
      </c>
      <c r="Q230" s="75"/>
      <c r="R230" s="76"/>
      <c r="S230" s="76"/>
      <c r="U230" s="76"/>
      <c r="W230" s="77"/>
    </row>
    <row r="231" spans="2:23" ht="21" customHeight="1" x14ac:dyDescent="0.25">
      <c r="B231" s="58"/>
      <c r="C231" s="66" t="s">
        <v>53</v>
      </c>
      <c r="D231" s="82"/>
      <c r="E231" s="83"/>
      <c r="F231" s="84"/>
      <c r="G231" s="85"/>
      <c r="H231" s="98">
        <f>SUM(H209:H230)</f>
        <v>0</v>
      </c>
      <c r="I231" s="86">
        <f t="shared" ref="I231:I232" si="54">T231</f>
        <v>0</v>
      </c>
      <c r="J231" s="100">
        <f>SUM(J209:J230)</f>
        <v>0</v>
      </c>
      <c r="K231" s="87"/>
      <c r="L231" s="100">
        <f>SUM(L209:L230)</f>
        <v>0</v>
      </c>
      <c r="M231" s="87"/>
      <c r="N231" s="102">
        <f>SUM(N209:N230)</f>
        <v>0</v>
      </c>
      <c r="O231" s="88"/>
      <c r="Q231" s="75"/>
      <c r="R231" s="76"/>
      <c r="S231" s="76"/>
      <c r="U231" s="76"/>
      <c r="W231" s="77"/>
    </row>
    <row r="232" spans="2:23" ht="21" customHeight="1" x14ac:dyDescent="0.25">
      <c r="B232" s="89"/>
      <c r="C232" s="63" t="s">
        <v>54</v>
      </c>
      <c r="D232" s="90"/>
      <c r="E232" s="91"/>
      <c r="F232" s="92"/>
      <c r="G232" s="93"/>
      <c r="H232" s="99">
        <f>H203+H231</f>
        <v>0</v>
      </c>
      <c r="I232" s="94">
        <f t="shared" si="54"/>
        <v>0</v>
      </c>
      <c r="J232" s="101">
        <f>J203+J231</f>
        <v>0</v>
      </c>
      <c r="K232" s="95"/>
      <c r="L232" s="101">
        <f>L203+L231</f>
        <v>0</v>
      </c>
      <c r="M232" s="96"/>
      <c r="N232" s="103">
        <f>N203+N231</f>
        <v>0</v>
      </c>
      <c r="O232" s="97"/>
      <c r="Q232" s="75"/>
      <c r="R232" s="76"/>
      <c r="S232" s="76"/>
      <c r="U232" s="76"/>
      <c r="W232" s="77"/>
    </row>
    <row r="234" spans="2:23" ht="21" customHeight="1" x14ac:dyDescent="0.25">
      <c r="G234" s="47" t="s">
        <v>48</v>
      </c>
      <c r="H234" s="48"/>
      <c r="I234" s="48"/>
      <c r="M234" s="49"/>
      <c r="O234" s="51"/>
      <c r="W234" s="51"/>
    </row>
    <row r="235" spans="2:23" ht="21" customHeight="1" x14ac:dyDescent="0.15">
      <c r="F235" s="49"/>
      <c r="H235" s="49"/>
      <c r="K235" s="49"/>
      <c r="L235" s="49"/>
      <c r="M235" s="52">
        <v>9</v>
      </c>
      <c r="N235" s="53" t="s">
        <v>38</v>
      </c>
      <c r="V235" s="53"/>
    </row>
    <row r="236" spans="2:23" ht="21" customHeight="1" x14ac:dyDescent="0.15">
      <c r="B236" s="54"/>
      <c r="C236" s="55"/>
      <c r="D236" s="56"/>
      <c r="E236" s="55"/>
      <c r="F236" s="57" t="s">
        <v>49</v>
      </c>
      <c r="G236" s="57"/>
      <c r="H236" s="57"/>
      <c r="I236" s="58" t="s">
        <v>50</v>
      </c>
      <c r="J236" s="59"/>
      <c r="K236" s="58" t="s">
        <v>39</v>
      </c>
      <c r="L236" s="57"/>
      <c r="M236" s="58" t="s">
        <v>40</v>
      </c>
      <c r="N236" s="60"/>
      <c r="O236" s="59"/>
      <c r="V236" s="61"/>
    </row>
    <row r="237" spans="2:23" ht="21" customHeight="1" x14ac:dyDescent="0.15">
      <c r="B237" s="62" t="s">
        <v>55</v>
      </c>
      <c r="C237" s="63" t="s">
        <v>41</v>
      </c>
      <c r="D237" s="64" t="s">
        <v>42</v>
      </c>
      <c r="E237" s="63" t="s">
        <v>43</v>
      </c>
      <c r="F237" s="65" t="s">
        <v>51</v>
      </c>
      <c r="G237" s="66" t="s">
        <v>45</v>
      </c>
      <c r="H237" s="67" t="s">
        <v>46</v>
      </c>
      <c r="I237" s="66" t="s">
        <v>51</v>
      </c>
      <c r="J237" s="65" t="s">
        <v>52</v>
      </c>
      <c r="K237" s="66" t="s">
        <v>44</v>
      </c>
      <c r="L237" s="68" t="s">
        <v>46</v>
      </c>
      <c r="M237" s="66" t="s">
        <v>44</v>
      </c>
      <c r="N237" s="69" t="s">
        <v>46</v>
      </c>
      <c r="O237" s="66" t="s">
        <v>47</v>
      </c>
      <c r="Q237" s="70"/>
      <c r="R237" s="46"/>
      <c r="S237" s="46"/>
      <c r="T237" s="46"/>
      <c r="U237" s="46"/>
      <c r="V237" s="71"/>
      <c r="W237" s="46"/>
    </row>
    <row r="238" spans="2:23" ht="21" customHeight="1" x14ac:dyDescent="0.25">
      <c r="B238" s="22"/>
      <c r="C238" s="23"/>
      <c r="D238" s="24"/>
      <c r="E238" s="19"/>
      <c r="F238" s="26"/>
      <c r="G238" s="27"/>
      <c r="H238" s="72">
        <f t="shared" ref="H238:H245" si="55">ROUNDDOWN(F238*G238,0)</f>
        <v>0</v>
      </c>
      <c r="I238" s="41"/>
      <c r="J238" s="42"/>
      <c r="K238" s="28"/>
      <c r="L238" s="30"/>
      <c r="M238" s="31"/>
      <c r="N238" s="73" t="str">
        <f>IF(J238+L238=0,"",J238+L238)</f>
        <v/>
      </c>
      <c r="O238" s="74" t="str">
        <f t="shared" ref="O238:O241" si="56">IF(ISERROR(N238/H238)=FALSE,N238/H238,"")</f>
        <v/>
      </c>
      <c r="Q238" s="75"/>
      <c r="R238" s="76"/>
      <c r="S238" s="76"/>
      <c r="U238" s="76"/>
      <c r="W238" s="77"/>
    </row>
    <row r="239" spans="2:23" ht="21" customHeight="1" x14ac:dyDescent="0.25">
      <c r="B239" s="22"/>
      <c r="C239" s="23"/>
      <c r="D239" s="24"/>
      <c r="E239" s="25"/>
      <c r="F239" s="26"/>
      <c r="G239" s="27"/>
      <c r="H239" s="78">
        <f t="shared" si="55"/>
        <v>0</v>
      </c>
      <c r="I239" s="43"/>
      <c r="J239" s="44"/>
      <c r="K239" s="29"/>
      <c r="L239" s="22"/>
      <c r="M239" s="29"/>
      <c r="N239" s="79" t="str">
        <f t="shared" ref="N239:N259" si="57">IF(J239+L239=0,"",J239+L239)</f>
        <v/>
      </c>
      <c r="O239" s="80" t="str">
        <f t="shared" si="56"/>
        <v/>
      </c>
      <c r="Q239" s="75"/>
      <c r="R239" s="76"/>
      <c r="S239" s="76"/>
      <c r="U239" s="76"/>
      <c r="W239" s="77"/>
    </row>
    <row r="240" spans="2:23" ht="21" customHeight="1" x14ac:dyDescent="0.25">
      <c r="B240" s="22"/>
      <c r="C240" s="23"/>
      <c r="D240" s="24"/>
      <c r="E240" s="25"/>
      <c r="F240" s="26"/>
      <c r="G240" s="27"/>
      <c r="H240" s="78">
        <f t="shared" si="55"/>
        <v>0</v>
      </c>
      <c r="I240" s="43"/>
      <c r="J240" s="44"/>
      <c r="K240" s="29"/>
      <c r="L240" s="22"/>
      <c r="M240" s="32"/>
      <c r="N240" s="81" t="str">
        <f t="shared" si="57"/>
        <v/>
      </c>
      <c r="O240" s="80" t="str">
        <f t="shared" si="56"/>
        <v/>
      </c>
      <c r="Q240" s="75"/>
      <c r="R240" s="76"/>
      <c r="S240" s="76"/>
      <c r="U240" s="76"/>
      <c r="W240" s="77"/>
    </row>
    <row r="241" spans="2:23" ht="21" customHeight="1" x14ac:dyDescent="0.25">
      <c r="B241" s="22"/>
      <c r="C241" s="23"/>
      <c r="D241" s="24"/>
      <c r="E241" s="25"/>
      <c r="F241" s="26"/>
      <c r="G241" s="27"/>
      <c r="H241" s="78">
        <f t="shared" si="55"/>
        <v>0</v>
      </c>
      <c r="I241" s="43"/>
      <c r="J241" s="44"/>
      <c r="K241" s="29"/>
      <c r="L241" s="22"/>
      <c r="M241" s="32"/>
      <c r="N241" s="81" t="str">
        <f t="shared" si="57"/>
        <v/>
      </c>
      <c r="O241" s="80" t="str">
        <f t="shared" si="56"/>
        <v/>
      </c>
      <c r="Q241" s="75"/>
      <c r="R241" s="76"/>
      <c r="S241" s="76"/>
      <c r="U241" s="76"/>
      <c r="W241" s="77"/>
    </row>
    <row r="242" spans="2:23" ht="21" customHeight="1" x14ac:dyDescent="0.25">
      <c r="B242" s="22"/>
      <c r="C242" s="23"/>
      <c r="D242" s="24"/>
      <c r="E242" s="25"/>
      <c r="F242" s="26"/>
      <c r="G242" s="27"/>
      <c r="H242" s="78">
        <f t="shared" si="55"/>
        <v>0</v>
      </c>
      <c r="I242" s="43"/>
      <c r="J242" s="44"/>
      <c r="K242" s="29"/>
      <c r="L242" s="22"/>
      <c r="M242" s="32"/>
      <c r="N242" s="81" t="str">
        <f t="shared" si="57"/>
        <v/>
      </c>
      <c r="O242" s="80" t="str">
        <f>IF(ISERROR(N242/H242)=FALSE,N242/H242,"")</f>
        <v/>
      </c>
      <c r="Q242" s="75"/>
      <c r="R242" s="76"/>
      <c r="S242" s="76"/>
      <c r="U242" s="76"/>
      <c r="W242" s="77"/>
    </row>
    <row r="243" spans="2:23" ht="21" customHeight="1" x14ac:dyDescent="0.25">
      <c r="B243" s="22"/>
      <c r="C243" s="23"/>
      <c r="D243" s="24"/>
      <c r="E243" s="25"/>
      <c r="F243" s="26"/>
      <c r="G243" s="27"/>
      <c r="H243" s="78">
        <f t="shared" si="55"/>
        <v>0</v>
      </c>
      <c r="I243" s="43"/>
      <c r="J243" s="44"/>
      <c r="K243" s="29"/>
      <c r="L243" s="22"/>
      <c r="M243" s="32"/>
      <c r="N243" s="81" t="str">
        <f t="shared" si="57"/>
        <v/>
      </c>
      <c r="O243" s="80" t="str">
        <f t="shared" ref="O243:O259" si="58">IF(ISERROR(N243/H243)=FALSE,N243/H243,"")</f>
        <v/>
      </c>
      <c r="Q243" s="75"/>
      <c r="R243" s="76"/>
      <c r="S243" s="76"/>
      <c r="U243" s="76"/>
      <c r="W243" s="77"/>
    </row>
    <row r="244" spans="2:23" ht="21" customHeight="1" x14ac:dyDescent="0.25">
      <c r="B244" s="22"/>
      <c r="C244" s="23"/>
      <c r="D244" s="24"/>
      <c r="E244" s="25"/>
      <c r="F244" s="26"/>
      <c r="G244" s="27"/>
      <c r="H244" s="78">
        <f t="shared" si="55"/>
        <v>0</v>
      </c>
      <c r="I244" s="43"/>
      <c r="J244" s="44"/>
      <c r="K244" s="29"/>
      <c r="L244" s="22"/>
      <c r="M244" s="29"/>
      <c r="N244" s="79" t="str">
        <f t="shared" si="57"/>
        <v/>
      </c>
      <c r="O244" s="80" t="str">
        <f t="shared" si="58"/>
        <v/>
      </c>
      <c r="Q244" s="75"/>
      <c r="R244" s="76"/>
      <c r="S244" s="76"/>
      <c r="U244" s="76"/>
      <c r="W244" s="77"/>
    </row>
    <row r="245" spans="2:23" ht="21" customHeight="1" x14ac:dyDescent="0.25">
      <c r="B245" s="22"/>
      <c r="C245" s="23"/>
      <c r="D245" s="24"/>
      <c r="E245" s="25"/>
      <c r="F245" s="26"/>
      <c r="G245" s="27"/>
      <c r="H245" s="78">
        <f t="shared" si="55"/>
        <v>0</v>
      </c>
      <c r="I245" s="43"/>
      <c r="J245" s="44"/>
      <c r="K245" s="29"/>
      <c r="L245" s="22"/>
      <c r="M245" s="29"/>
      <c r="N245" s="79" t="str">
        <f t="shared" si="57"/>
        <v/>
      </c>
      <c r="O245" s="80" t="str">
        <f t="shared" si="58"/>
        <v/>
      </c>
      <c r="Q245" s="75"/>
      <c r="R245" s="76"/>
      <c r="S245" s="76"/>
      <c r="U245" s="76"/>
      <c r="W245" s="77"/>
    </row>
    <row r="246" spans="2:23" ht="21" customHeight="1" x14ac:dyDescent="0.25">
      <c r="B246" s="22"/>
      <c r="C246" s="23"/>
      <c r="D246" s="24"/>
      <c r="E246" s="25"/>
      <c r="F246" s="26"/>
      <c r="G246" s="27"/>
      <c r="H246" s="78">
        <f>ROUNDDOWN(F246*G246,0)</f>
        <v>0</v>
      </c>
      <c r="I246" s="43"/>
      <c r="J246" s="44"/>
      <c r="K246" s="29"/>
      <c r="L246" s="22"/>
      <c r="M246" s="29"/>
      <c r="N246" s="79" t="str">
        <f t="shared" si="57"/>
        <v/>
      </c>
      <c r="O246" s="80" t="str">
        <f t="shared" si="58"/>
        <v/>
      </c>
      <c r="Q246" s="75"/>
      <c r="R246" s="76"/>
      <c r="S246" s="76"/>
      <c r="U246" s="76"/>
      <c r="W246" s="77"/>
    </row>
    <row r="247" spans="2:23" ht="21" customHeight="1" x14ac:dyDescent="0.25">
      <c r="B247" s="22"/>
      <c r="C247" s="23"/>
      <c r="D247" s="24"/>
      <c r="E247" s="25"/>
      <c r="F247" s="26"/>
      <c r="G247" s="27"/>
      <c r="H247" s="78">
        <f t="shared" ref="H247:H259" si="59">ROUNDDOWN(F247*G247,0)</f>
        <v>0</v>
      </c>
      <c r="I247" s="43"/>
      <c r="J247" s="44"/>
      <c r="K247" s="29"/>
      <c r="L247" s="22"/>
      <c r="M247" s="29"/>
      <c r="N247" s="79" t="str">
        <f t="shared" si="57"/>
        <v/>
      </c>
      <c r="O247" s="80" t="str">
        <f t="shared" si="58"/>
        <v/>
      </c>
      <c r="Q247" s="75"/>
      <c r="R247" s="76"/>
      <c r="S247" s="76"/>
      <c r="U247" s="76"/>
      <c r="W247" s="77"/>
    </row>
    <row r="248" spans="2:23" ht="21" customHeight="1" x14ac:dyDescent="0.25">
      <c r="B248" s="22"/>
      <c r="C248" s="23"/>
      <c r="D248" s="24"/>
      <c r="E248" s="25"/>
      <c r="F248" s="26"/>
      <c r="G248" s="27"/>
      <c r="H248" s="78">
        <f t="shared" si="59"/>
        <v>0</v>
      </c>
      <c r="I248" s="43"/>
      <c r="J248" s="44"/>
      <c r="K248" s="29"/>
      <c r="L248" s="22"/>
      <c r="M248" s="29"/>
      <c r="N248" s="79" t="str">
        <f t="shared" si="57"/>
        <v/>
      </c>
      <c r="O248" s="80" t="str">
        <f t="shared" si="58"/>
        <v/>
      </c>
      <c r="Q248" s="75"/>
      <c r="R248" s="76"/>
      <c r="S248" s="76"/>
      <c r="U248" s="76"/>
      <c r="W248" s="77"/>
    </row>
    <row r="249" spans="2:23" ht="21" customHeight="1" x14ac:dyDescent="0.25">
      <c r="B249" s="22"/>
      <c r="C249" s="23"/>
      <c r="D249" s="24"/>
      <c r="E249" s="25"/>
      <c r="F249" s="26"/>
      <c r="G249" s="27"/>
      <c r="H249" s="78">
        <f t="shared" si="59"/>
        <v>0</v>
      </c>
      <c r="I249" s="43"/>
      <c r="J249" s="44"/>
      <c r="K249" s="29"/>
      <c r="L249" s="22"/>
      <c r="M249" s="29"/>
      <c r="N249" s="79" t="str">
        <f t="shared" si="57"/>
        <v/>
      </c>
      <c r="O249" s="80" t="str">
        <f t="shared" si="58"/>
        <v/>
      </c>
      <c r="Q249" s="75"/>
      <c r="R249" s="76"/>
      <c r="S249" s="76"/>
      <c r="U249" s="76"/>
      <c r="W249" s="77"/>
    </row>
    <row r="250" spans="2:23" ht="21" customHeight="1" x14ac:dyDescent="0.25">
      <c r="B250" s="22"/>
      <c r="C250" s="23"/>
      <c r="D250" s="24"/>
      <c r="E250" s="25"/>
      <c r="F250" s="26"/>
      <c r="G250" s="27"/>
      <c r="H250" s="78">
        <f t="shared" si="59"/>
        <v>0</v>
      </c>
      <c r="I250" s="43"/>
      <c r="J250" s="44"/>
      <c r="K250" s="29"/>
      <c r="L250" s="22"/>
      <c r="M250" s="29"/>
      <c r="N250" s="79" t="str">
        <f t="shared" si="57"/>
        <v/>
      </c>
      <c r="O250" s="80" t="str">
        <f t="shared" si="58"/>
        <v/>
      </c>
      <c r="Q250" s="75"/>
      <c r="R250" s="76"/>
      <c r="S250" s="76"/>
      <c r="U250" s="76"/>
      <c r="W250" s="77"/>
    </row>
    <row r="251" spans="2:23" ht="21" customHeight="1" x14ac:dyDescent="0.25">
      <c r="B251" s="22"/>
      <c r="C251" s="23"/>
      <c r="D251" s="24"/>
      <c r="E251" s="25"/>
      <c r="F251" s="26"/>
      <c r="G251" s="27"/>
      <c r="H251" s="78">
        <f t="shared" si="59"/>
        <v>0</v>
      </c>
      <c r="I251" s="43"/>
      <c r="J251" s="44"/>
      <c r="K251" s="29"/>
      <c r="L251" s="22"/>
      <c r="M251" s="29"/>
      <c r="N251" s="79" t="str">
        <f t="shared" si="57"/>
        <v/>
      </c>
      <c r="O251" s="80" t="str">
        <f t="shared" si="58"/>
        <v/>
      </c>
      <c r="Q251" s="75"/>
      <c r="R251" s="76"/>
      <c r="S251" s="76"/>
      <c r="U251" s="76"/>
      <c r="W251" s="77"/>
    </row>
    <row r="252" spans="2:23" ht="21" customHeight="1" x14ac:dyDescent="0.25">
      <c r="B252" s="22"/>
      <c r="C252" s="23"/>
      <c r="D252" s="24"/>
      <c r="E252" s="25"/>
      <c r="F252" s="26"/>
      <c r="G252" s="27"/>
      <c r="H252" s="78">
        <f t="shared" si="59"/>
        <v>0</v>
      </c>
      <c r="I252" s="43"/>
      <c r="J252" s="44"/>
      <c r="K252" s="29"/>
      <c r="L252" s="22"/>
      <c r="M252" s="29"/>
      <c r="N252" s="79" t="str">
        <f t="shared" si="57"/>
        <v/>
      </c>
      <c r="O252" s="80" t="str">
        <f t="shared" si="58"/>
        <v/>
      </c>
      <c r="Q252" s="75"/>
      <c r="R252" s="76"/>
      <c r="S252" s="76"/>
      <c r="U252" s="76"/>
      <c r="W252" s="77"/>
    </row>
    <row r="253" spans="2:23" ht="21" customHeight="1" x14ac:dyDescent="0.25">
      <c r="B253" s="22"/>
      <c r="C253" s="23"/>
      <c r="D253" s="24"/>
      <c r="E253" s="25"/>
      <c r="F253" s="26"/>
      <c r="G253" s="27"/>
      <c r="H253" s="78">
        <f t="shared" si="59"/>
        <v>0</v>
      </c>
      <c r="I253" s="43"/>
      <c r="J253" s="44"/>
      <c r="K253" s="29"/>
      <c r="L253" s="22"/>
      <c r="M253" s="29"/>
      <c r="N253" s="79" t="str">
        <f t="shared" si="57"/>
        <v/>
      </c>
      <c r="O253" s="80" t="str">
        <f t="shared" si="58"/>
        <v/>
      </c>
      <c r="Q253" s="75"/>
      <c r="R253" s="76"/>
      <c r="S253" s="76"/>
      <c r="U253" s="76"/>
      <c r="W253" s="77"/>
    </row>
    <row r="254" spans="2:23" ht="21" customHeight="1" x14ac:dyDescent="0.25">
      <c r="B254" s="22"/>
      <c r="C254" s="23"/>
      <c r="D254" s="24"/>
      <c r="E254" s="25"/>
      <c r="F254" s="26"/>
      <c r="G254" s="27"/>
      <c r="H254" s="78">
        <f t="shared" si="59"/>
        <v>0</v>
      </c>
      <c r="I254" s="43"/>
      <c r="J254" s="44"/>
      <c r="K254" s="29"/>
      <c r="L254" s="22"/>
      <c r="M254" s="29"/>
      <c r="N254" s="79" t="str">
        <f t="shared" si="57"/>
        <v/>
      </c>
      <c r="O254" s="80" t="str">
        <f t="shared" si="58"/>
        <v/>
      </c>
      <c r="Q254" s="75"/>
      <c r="R254" s="76"/>
      <c r="S254" s="76"/>
      <c r="U254" s="76"/>
      <c r="W254" s="77"/>
    </row>
    <row r="255" spans="2:23" ht="21" customHeight="1" x14ac:dyDescent="0.25">
      <c r="B255" s="22"/>
      <c r="C255" s="23"/>
      <c r="D255" s="24"/>
      <c r="E255" s="25"/>
      <c r="F255" s="26"/>
      <c r="G255" s="27"/>
      <c r="H255" s="78">
        <f t="shared" si="59"/>
        <v>0</v>
      </c>
      <c r="I255" s="43"/>
      <c r="J255" s="44"/>
      <c r="K255" s="29"/>
      <c r="L255" s="22"/>
      <c r="M255" s="29"/>
      <c r="N255" s="79" t="str">
        <f t="shared" si="57"/>
        <v/>
      </c>
      <c r="O255" s="80" t="str">
        <f t="shared" si="58"/>
        <v/>
      </c>
      <c r="Q255" s="75"/>
      <c r="R255" s="76"/>
      <c r="S255" s="76"/>
      <c r="U255" s="76"/>
      <c r="W255" s="77"/>
    </row>
    <row r="256" spans="2:23" ht="21" customHeight="1" x14ac:dyDescent="0.25">
      <c r="B256" s="22"/>
      <c r="C256" s="23"/>
      <c r="D256" s="24"/>
      <c r="E256" s="25"/>
      <c r="F256" s="26"/>
      <c r="G256" s="27"/>
      <c r="H256" s="78">
        <f t="shared" si="59"/>
        <v>0</v>
      </c>
      <c r="I256" s="43"/>
      <c r="J256" s="44"/>
      <c r="K256" s="29"/>
      <c r="L256" s="22"/>
      <c r="M256" s="29"/>
      <c r="N256" s="79" t="str">
        <f t="shared" si="57"/>
        <v/>
      </c>
      <c r="O256" s="80" t="str">
        <f t="shared" si="58"/>
        <v/>
      </c>
      <c r="Q256" s="75"/>
      <c r="R256" s="76"/>
      <c r="S256" s="76"/>
      <c r="U256" s="76"/>
      <c r="W256" s="77"/>
    </row>
    <row r="257" spans="2:23" ht="21" customHeight="1" x14ac:dyDescent="0.25">
      <c r="B257" s="22"/>
      <c r="C257" s="23"/>
      <c r="D257" s="24"/>
      <c r="E257" s="25"/>
      <c r="F257" s="26"/>
      <c r="G257" s="27"/>
      <c r="H257" s="78">
        <f t="shared" si="59"/>
        <v>0</v>
      </c>
      <c r="I257" s="43"/>
      <c r="J257" s="44"/>
      <c r="K257" s="29"/>
      <c r="L257" s="22"/>
      <c r="M257" s="29"/>
      <c r="N257" s="79" t="str">
        <f t="shared" si="57"/>
        <v/>
      </c>
      <c r="O257" s="80" t="str">
        <f t="shared" si="58"/>
        <v/>
      </c>
      <c r="Q257" s="75"/>
      <c r="R257" s="76"/>
      <c r="S257" s="76"/>
      <c r="U257" s="76"/>
      <c r="W257" s="77"/>
    </row>
    <row r="258" spans="2:23" ht="21" customHeight="1" x14ac:dyDescent="0.25">
      <c r="B258" s="22"/>
      <c r="C258" s="23"/>
      <c r="D258" s="24"/>
      <c r="E258" s="25"/>
      <c r="F258" s="26"/>
      <c r="G258" s="27"/>
      <c r="H258" s="78">
        <f t="shared" si="59"/>
        <v>0</v>
      </c>
      <c r="I258" s="43"/>
      <c r="J258" s="44"/>
      <c r="K258" s="29"/>
      <c r="L258" s="22"/>
      <c r="M258" s="29"/>
      <c r="N258" s="79" t="str">
        <f t="shared" si="57"/>
        <v/>
      </c>
      <c r="O258" s="80" t="str">
        <f t="shared" si="58"/>
        <v/>
      </c>
      <c r="Q258" s="75"/>
      <c r="R258" s="76"/>
      <c r="S258" s="76"/>
      <c r="U258" s="76"/>
      <c r="W258" s="77"/>
    </row>
    <row r="259" spans="2:23" ht="21" customHeight="1" x14ac:dyDescent="0.25">
      <c r="B259" s="22"/>
      <c r="C259" s="23"/>
      <c r="D259" s="24"/>
      <c r="E259" s="25"/>
      <c r="F259" s="26"/>
      <c r="G259" s="27"/>
      <c r="H259" s="78">
        <f t="shared" si="59"/>
        <v>0</v>
      </c>
      <c r="I259" s="43"/>
      <c r="J259" s="44"/>
      <c r="K259" s="29"/>
      <c r="L259" s="22"/>
      <c r="M259" s="29"/>
      <c r="N259" s="79" t="str">
        <f t="shared" si="57"/>
        <v/>
      </c>
      <c r="O259" s="80" t="str">
        <f t="shared" si="58"/>
        <v/>
      </c>
      <c r="Q259" s="75"/>
      <c r="R259" s="76"/>
      <c r="S259" s="76"/>
      <c r="U259" s="76"/>
      <c r="W259" s="77"/>
    </row>
    <row r="260" spans="2:23" ht="21" customHeight="1" x14ac:dyDescent="0.25">
      <c r="B260" s="58"/>
      <c r="C260" s="66" t="s">
        <v>53</v>
      </c>
      <c r="D260" s="82"/>
      <c r="E260" s="83"/>
      <c r="F260" s="84"/>
      <c r="G260" s="85"/>
      <c r="H260" s="98">
        <f>SUM(H238:H259)</f>
        <v>0</v>
      </c>
      <c r="I260" s="86">
        <f t="shared" ref="I260:I261" si="60">T260</f>
        <v>0</v>
      </c>
      <c r="J260" s="100">
        <f>SUM(J238:J259)</f>
        <v>0</v>
      </c>
      <c r="K260" s="87"/>
      <c r="L260" s="100">
        <f>SUM(L238:L259)</f>
        <v>0</v>
      </c>
      <c r="M260" s="87"/>
      <c r="N260" s="102">
        <f>SUM(N238:N259)</f>
        <v>0</v>
      </c>
      <c r="O260" s="88"/>
      <c r="Q260" s="75"/>
      <c r="R260" s="76"/>
      <c r="S260" s="76"/>
      <c r="U260" s="76"/>
      <c r="W260" s="77"/>
    </row>
    <row r="261" spans="2:23" ht="21" customHeight="1" x14ac:dyDescent="0.25">
      <c r="B261" s="89"/>
      <c r="C261" s="63" t="s">
        <v>54</v>
      </c>
      <c r="D261" s="90"/>
      <c r="E261" s="91"/>
      <c r="F261" s="92"/>
      <c r="G261" s="93"/>
      <c r="H261" s="99">
        <f>H232+H260</f>
        <v>0</v>
      </c>
      <c r="I261" s="94">
        <f t="shared" si="60"/>
        <v>0</v>
      </c>
      <c r="J261" s="101">
        <f>J232+J260</f>
        <v>0</v>
      </c>
      <c r="K261" s="95"/>
      <c r="L261" s="101">
        <f>L232+L260</f>
        <v>0</v>
      </c>
      <c r="M261" s="96"/>
      <c r="N261" s="103">
        <f>N232+N260</f>
        <v>0</v>
      </c>
      <c r="O261" s="97"/>
      <c r="Q261" s="75"/>
      <c r="R261" s="76"/>
      <c r="S261" s="76"/>
      <c r="U261" s="76"/>
      <c r="W261" s="77"/>
    </row>
    <row r="263" spans="2:23" ht="21" customHeight="1" x14ac:dyDescent="0.25">
      <c r="G263" s="47" t="s">
        <v>48</v>
      </c>
      <c r="H263" s="48"/>
      <c r="I263" s="48"/>
      <c r="M263" s="49"/>
      <c r="O263" s="51"/>
      <c r="W263" s="51"/>
    </row>
    <row r="264" spans="2:23" ht="21" customHeight="1" x14ac:dyDescent="0.15">
      <c r="F264" s="49"/>
      <c r="H264" s="49"/>
      <c r="K264" s="49"/>
      <c r="L264" s="49"/>
      <c r="M264" s="52">
        <v>10</v>
      </c>
      <c r="N264" s="53" t="s">
        <v>38</v>
      </c>
      <c r="V264" s="53"/>
    </row>
    <row r="265" spans="2:23" ht="21" customHeight="1" x14ac:dyDescent="0.15">
      <c r="B265" s="54"/>
      <c r="C265" s="55"/>
      <c r="D265" s="56"/>
      <c r="E265" s="55"/>
      <c r="F265" s="57" t="s">
        <v>49</v>
      </c>
      <c r="G265" s="57"/>
      <c r="H265" s="57"/>
      <c r="I265" s="58" t="s">
        <v>50</v>
      </c>
      <c r="J265" s="59"/>
      <c r="K265" s="58" t="s">
        <v>39</v>
      </c>
      <c r="L265" s="57"/>
      <c r="M265" s="58" t="s">
        <v>40</v>
      </c>
      <c r="N265" s="60"/>
      <c r="O265" s="59"/>
      <c r="V265" s="61"/>
    </row>
    <row r="266" spans="2:23" ht="21" customHeight="1" x14ac:dyDescent="0.15">
      <c r="B266" s="62" t="s">
        <v>55</v>
      </c>
      <c r="C266" s="63" t="s">
        <v>41</v>
      </c>
      <c r="D266" s="64" t="s">
        <v>42</v>
      </c>
      <c r="E266" s="63" t="s">
        <v>43</v>
      </c>
      <c r="F266" s="65" t="s">
        <v>51</v>
      </c>
      <c r="G266" s="66" t="s">
        <v>45</v>
      </c>
      <c r="H266" s="67" t="s">
        <v>46</v>
      </c>
      <c r="I266" s="66" t="s">
        <v>51</v>
      </c>
      <c r="J266" s="65" t="s">
        <v>52</v>
      </c>
      <c r="K266" s="66" t="s">
        <v>44</v>
      </c>
      <c r="L266" s="68" t="s">
        <v>46</v>
      </c>
      <c r="M266" s="66" t="s">
        <v>44</v>
      </c>
      <c r="N266" s="69" t="s">
        <v>46</v>
      </c>
      <c r="O266" s="66" t="s">
        <v>47</v>
      </c>
      <c r="Q266" s="70"/>
      <c r="R266" s="46"/>
      <c r="S266" s="46"/>
      <c r="T266" s="46"/>
      <c r="U266" s="46"/>
      <c r="V266" s="71"/>
      <c r="W266" s="46"/>
    </row>
    <row r="267" spans="2:23" ht="21" customHeight="1" x14ac:dyDescent="0.25">
      <c r="B267" s="22"/>
      <c r="C267" s="23"/>
      <c r="D267" s="24"/>
      <c r="E267" s="19"/>
      <c r="F267" s="26"/>
      <c r="G267" s="27"/>
      <c r="H267" s="72">
        <f t="shared" ref="H267:H274" si="61">ROUNDDOWN(F267*G267,0)</f>
        <v>0</v>
      </c>
      <c r="I267" s="41"/>
      <c r="J267" s="42"/>
      <c r="K267" s="28"/>
      <c r="L267" s="30"/>
      <c r="M267" s="31"/>
      <c r="N267" s="73" t="str">
        <f>IF(J267+L267=0,"",J267+L267)</f>
        <v/>
      </c>
      <c r="O267" s="74" t="str">
        <f t="shared" ref="O267:O270" si="62">IF(ISERROR(N267/H267)=FALSE,N267/H267,"")</f>
        <v/>
      </c>
      <c r="Q267" s="75"/>
      <c r="R267" s="76"/>
      <c r="S267" s="76"/>
      <c r="U267" s="76"/>
      <c r="W267" s="77"/>
    </row>
    <row r="268" spans="2:23" ht="21" customHeight="1" x14ac:dyDescent="0.25">
      <c r="B268" s="22"/>
      <c r="C268" s="23"/>
      <c r="D268" s="24"/>
      <c r="E268" s="25"/>
      <c r="F268" s="26"/>
      <c r="G268" s="27"/>
      <c r="H268" s="78">
        <f t="shared" si="61"/>
        <v>0</v>
      </c>
      <c r="I268" s="43"/>
      <c r="J268" s="44"/>
      <c r="K268" s="29"/>
      <c r="L268" s="22"/>
      <c r="M268" s="29"/>
      <c r="N268" s="79" t="str">
        <f t="shared" ref="N268:N288" si="63">IF(J268+L268=0,"",J268+L268)</f>
        <v/>
      </c>
      <c r="O268" s="80" t="str">
        <f t="shared" si="62"/>
        <v/>
      </c>
      <c r="Q268" s="75"/>
      <c r="R268" s="76"/>
      <c r="S268" s="76"/>
      <c r="U268" s="76"/>
      <c r="W268" s="77"/>
    </row>
    <row r="269" spans="2:23" ht="21" customHeight="1" x14ac:dyDescent="0.25">
      <c r="B269" s="22"/>
      <c r="C269" s="23"/>
      <c r="D269" s="24"/>
      <c r="E269" s="25"/>
      <c r="F269" s="26"/>
      <c r="G269" s="27"/>
      <c r="H269" s="78">
        <f t="shared" si="61"/>
        <v>0</v>
      </c>
      <c r="I269" s="43"/>
      <c r="J269" s="44"/>
      <c r="K269" s="29"/>
      <c r="L269" s="22"/>
      <c r="M269" s="32"/>
      <c r="N269" s="81" t="str">
        <f t="shared" si="63"/>
        <v/>
      </c>
      <c r="O269" s="80" t="str">
        <f t="shared" si="62"/>
        <v/>
      </c>
      <c r="Q269" s="75"/>
      <c r="R269" s="76"/>
      <c r="S269" s="76"/>
      <c r="U269" s="76"/>
      <c r="W269" s="77"/>
    </row>
    <row r="270" spans="2:23" ht="21" customHeight="1" x14ac:dyDescent="0.25">
      <c r="B270" s="22"/>
      <c r="C270" s="23"/>
      <c r="D270" s="24"/>
      <c r="E270" s="25"/>
      <c r="F270" s="26"/>
      <c r="G270" s="27"/>
      <c r="H270" s="78">
        <f t="shared" si="61"/>
        <v>0</v>
      </c>
      <c r="I270" s="43"/>
      <c r="J270" s="44"/>
      <c r="K270" s="29"/>
      <c r="L270" s="22"/>
      <c r="M270" s="32"/>
      <c r="N270" s="81" t="str">
        <f t="shared" si="63"/>
        <v/>
      </c>
      <c r="O270" s="80" t="str">
        <f t="shared" si="62"/>
        <v/>
      </c>
      <c r="Q270" s="75"/>
      <c r="R270" s="76"/>
      <c r="S270" s="76"/>
      <c r="U270" s="76"/>
      <c r="W270" s="77"/>
    </row>
    <row r="271" spans="2:23" ht="21" customHeight="1" x14ac:dyDescent="0.25">
      <c r="B271" s="22"/>
      <c r="C271" s="23"/>
      <c r="D271" s="24"/>
      <c r="E271" s="25"/>
      <c r="F271" s="26"/>
      <c r="G271" s="27"/>
      <c r="H271" s="78">
        <f t="shared" si="61"/>
        <v>0</v>
      </c>
      <c r="I271" s="43"/>
      <c r="J271" s="44"/>
      <c r="K271" s="29"/>
      <c r="L271" s="22"/>
      <c r="M271" s="32"/>
      <c r="N271" s="81" t="str">
        <f t="shared" si="63"/>
        <v/>
      </c>
      <c r="O271" s="80" t="str">
        <f>IF(ISERROR(N271/H271)=FALSE,N271/H271,"")</f>
        <v/>
      </c>
      <c r="Q271" s="75"/>
      <c r="R271" s="76"/>
      <c r="S271" s="76"/>
      <c r="U271" s="76"/>
      <c r="W271" s="77"/>
    </row>
    <row r="272" spans="2:23" ht="21" customHeight="1" x14ac:dyDescent="0.25">
      <c r="B272" s="22"/>
      <c r="C272" s="23"/>
      <c r="D272" s="24"/>
      <c r="E272" s="25"/>
      <c r="F272" s="26"/>
      <c r="G272" s="27"/>
      <c r="H272" s="78">
        <f t="shared" si="61"/>
        <v>0</v>
      </c>
      <c r="I272" s="43"/>
      <c r="J272" s="44"/>
      <c r="K272" s="29"/>
      <c r="L272" s="22"/>
      <c r="M272" s="32"/>
      <c r="N272" s="81" t="str">
        <f t="shared" si="63"/>
        <v/>
      </c>
      <c r="O272" s="80" t="str">
        <f t="shared" ref="O272:O288" si="64">IF(ISERROR(N272/H272)=FALSE,N272/H272,"")</f>
        <v/>
      </c>
      <c r="Q272" s="75"/>
      <c r="R272" s="76"/>
      <c r="S272" s="76"/>
      <c r="U272" s="76"/>
      <c r="W272" s="77"/>
    </row>
    <row r="273" spans="2:23" ht="21" customHeight="1" x14ac:dyDescent="0.25">
      <c r="B273" s="22"/>
      <c r="C273" s="23"/>
      <c r="D273" s="24"/>
      <c r="E273" s="25"/>
      <c r="F273" s="26"/>
      <c r="G273" s="27"/>
      <c r="H273" s="78">
        <f t="shared" si="61"/>
        <v>0</v>
      </c>
      <c r="I273" s="43"/>
      <c r="J273" s="44"/>
      <c r="K273" s="29"/>
      <c r="L273" s="22"/>
      <c r="M273" s="29"/>
      <c r="N273" s="79" t="str">
        <f t="shared" si="63"/>
        <v/>
      </c>
      <c r="O273" s="80" t="str">
        <f t="shared" si="64"/>
        <v/>
      </c>
      <c r="Q273" s="75"/>
      <c r="R273" s="76"/>
      <c r="S273" s="76"/>
      <c r="U273" s="76"/>
      <c r="W273" s="77"/>
    </row>
    <row r="274" spans="2:23" ht="21" customHeight="1" x14ac:dyDescent="0.25">
      <c r="B274" s="22"/>
      <c r="C274" s="23"/>
      <c r="D274" s="24"/>
      <c r="E274" s="25"/>
      <c r="F274" s="26"/>
      <c r="G274" s="27"/>
      <c r="H274" s="78">
        <f t="shared" si="61"/>
        <v>0</v>
      </c>
      <c r="I274" s="43"/>
      <c r="J274" s="44"/>
      <c r="K274" s="29"/>
      <c r="L274" s="22"/>
      <c r="M274" s="29"/>
      <c r="N274" s="79" t="str">
        <f t="shared" si="63"/>
        <v/>
      </c>
      <c r="O274" s="80" t="str">
        <f t="shared" si="64"/>
        <v/>
      </c>
      <c r="Q274" s="75"/>
      <c r="R274" s="76"/>
      <c r="S274" s="76"/>
      <c r="U274" s="76"/>
      <c r="W274" s="77"/>
    </row>
    <row r="275" spans="2:23" ht="21" customHeight="1" x14ac:dyDescent="0.25">
      <c r="B275" s="22"/>
      <c r="C275" s="23"/>
      <c r="D275" s="24"/>
      <c r="E275" s="25"/>
      <c r="F275" s="26"/>
      <c r="G275" s="27"/>
      <c r="H275" s="78">
        <f>ROUNDDOWN(F275*G275,0)</f>
        <v>0</v>
      </c>
      <c r="I275" s="43"/>
      <c r="J275" s="44"/>
      <c r="K275" s="29"/>
      <c r="L275" s="22"/>
      <c r="M275" s="29"/>
      <c r="N275" s="79" t="str">
        <f t="shared" si="63"/>
        <v/>
      </c>
      <c r="O275" s="80" t="str">
        <f t="shared" si="64"/>
        <v/>
      </c>
      <c r="Q275" s="75"/>
      <c r="R275" s="76"/>
      <c r="S275" s="76"/>
      <c r="U275" s="76"/>
      <c r="W275" s="77"/>
    </row>
    <row r="276" spans="2:23" ht="21" customHeight="1" x14ac:dyDescent="0.25">
      <c r="B276" s="22"/>
      <c r="C276" s="23"/>
      <c r="D276" s="24"/>
      <c r="E276" s="25"/>
      <c r="F276" s="26"/>
      <c r="G276" s="27"/>
      <c r="H276" s="78">
        <f t="shared" ref="H276:H288" si="65">ROUNDDOWN(F276*G276,0)</f>
        <v>0</v>
      </c>
      <c r="I276" s="43"/>
      <c r="J276" s="44"/>
      <c r="K276" s="29"/>
      <c r="L276" s="22"/>
      <c r="M276" s="29"/>
      <c r="N276" s="79" t="str">
        <f t="shared" si="63"/>
        <v/>
      </c>
      <c r="O276" s="80" t="str">
        <f t="shared" si="64"/>
        <v/>
      </c>
      <c r="Q276" s="75"/>
      <c r="R276" s="76"/>
      <c r="S276" s="76"/>
      <c r="U276" s="76"/>
      <c r="W276" s="77"/>
    </row>
    <row r="277" spans="2:23" ht="21" customHeight="1" x14ac:dyDescent="0.25">
      <c r="B277" s="22"/>
      <c r="C277" s="23"/>
      <c r="D277" s="24"/>
      <c r="E277" s="25"/>
      <c r="F277" s="26"/>
      <c r="G277" s="27"/>
      <c r="H277" s="78">
        <f t="shared" si="65"/>
        <v>0</v>
      </c>
      <c r="I277" s="43"/>
      <c r="J277" s="44"/>
      <c r="K277" s="29"/>
      <c r="L277" s="22"/>
      <c r="M277" s="29"/>
      <c r="N277" s="79" t="str">
        <f t="shared" si="63"/>
        <v/>
      </c>
      <c r="O277" s="80" t="str">
        <f t="shared" si="64"/>
        <v/>
      </c>
      <c r="Q277" s="75"/>
      <c r="R277" s="76"/>
      <c r="S277" s="76"/>
      <c r="U277" s="76"/>
      <c r="W277" s="77"/>
    </row>
    <row r="278" spans="2:23" ht="21" customHeight="1" x14ac:dyDescent="0.25">
      <c r="B278" s="22"/>
      <c r="C278" s="23"/>
      <c r="D278" s="24"/>
      <c r="E278" s="25"/>
      <c r="F278" s="26"/>
      <c r="G278" s="27"/>
      <c r="H278" s="78">
        <f t="shared" si="65"/>
        <v>0</v>
      </c>
      <c r="I278" s="43"/>
      <c r="J278" s="44"/>
      <c r="K278" s="29"/>
      <c r="L278" s="22"/>
      <c r="M278" s="29"/>
      <c r="N278" s="79" t="str">
        <f t="shared" si="63"/>
        <v/>
      </c>
      <c r="O278" s="80" t="str">
        <f t="shared" si="64"/>
        <v/>
      </c>
      <c r="Q278" s="75"/>
      <c r="R278" s="76"/>
      <c r="S278" s="76"/>
      <c r="U278" s="76"/>
      <c r="W278" s="77"/>
    </row>
    <row r="279" spans="2:23" ht="21" customHeight="1" x14ac:dyDescent="0.25">
      <c r="B279" s="22"/>
      <c r="C279" s="23"/>
      <c r="D279" s="24"/>
      <c r="E279" s="25"/>
      <c r="F279" s="26"/>
      <c r="G279" s="27"/>
      <c r="H279" s="78">
        <f t="shared" si="65"/>
        <v>0</v>
      </c>
      <c r="I279" s="43"/>
      <c r="J279" s="44"/>
      <c r="K279" s="29"/>
      <c r="L279" s="22"/>
      <c r="M279" s="29"/>
      <c r="N279" s="79" t="str">
        <f t="shared" si="63"/>
        <v/>
      </c>
      <c r="O279" s="80" t="str">
        <f t="shared" si="64"/>
        <v/>
      </c>
      <c r="Q279" s="75"/>
      <c r="R279" s="76"/>
      <c r="S279" s="76"/>
      <c r="U279" s="76"/>
      <c r="W279" s="77"/>
    </row>
    <row r="280" spans="2:23" ht="21" customHeight="1" x14ac:dyDescent="0.25">
      <c r="B280" s="22"/>
      <c r="C280" s="23"/>
      <c r="D280" s="24"/>
      <c r="E280" s="25"/>
      <c r="F280" s="26"/>
      <c r="G280" s="27"/>
      <c r="H280" s="78">
        <f t="shared" si="65"/>
        <v>0</v>
      </c>
      <c r="I280" s="43"/>
      <c r="J280" s="44"/>
      <c r="K280" s="29"/>
      <c r="L280" s="22"/>
      <c r="M280" s="29"/>
      <c r="N280" s="79" t="str">
        <f t="shared" si="63"/>
        <v/>
      </c>
      <c r="O280" s="80" t="str">
        <f t="shared" si="64"/>
        <v/>
      </c>
      <c r="Q280" s="75"/>
      <c r="R280" s="76"/>
      <c r="S280" s="76"/>
      <c r="U280" s="76"/>
      <c r="W280" s="77"/>
    </row>
    <row r="281" spans="2:23" ht="21" customHeight="1" x14ac:dyDescent="0.25">
      <c r="B281" s="22"/>
      <c r="C281" s="23"/>
      <c r="D281" s="24"/>
      <c r="E281" s="25"/>
      <c r="F281" s="26"/>
      <c r="G281" s="27"/>
      <c r="H281" s="78">
        <f t="shared" si="65"/>
        <v>0</v>
      </c>
      <c r="I281" s="43"/>
      <c r="J281" s="44"/>
      <c r="K281" s="29"/>
      <c r="L281" s="22"/>
      <c r="M281" s="29"/>
      <c r="N281" s="79" t="str">
        <f t="shared" si="63"/>
        <v/>
      </c>
      <c r="O281" s="80" t="str">
        <f t="shared" si="64"/>
        <v/>
      </c>
      <c r="Q281" s="75"/>
      <c r="R281" s="76"/>
      <c r="S281" s="76"/>
      <c r="U281" s="76"/>
      <c r="W281" s="77"/>
    </row>
    <row r="282" spans="2:23" ht="21" customHeight="1" x14ac:dyDescent="0.25">
      <c r="B282" s="22"/>
      <c r="C282" s="23"/>
      <c r="D282" s="24"/>
      <c r="E282" s="25"/>
      <c r="F282" s="26"/>
      <c r="G282" s="27"/>
      <c r="H282" s="78">
        <f t="shared" si="65"/>
        <v>0</v>
      </c>
      <c r="I282" s="43"/>
      <c r="J282" s="44"/>
      <c r="K282" s="29"/>
      <c r="L282" s="22"/>
      <c r="M282" s="29"/>
      <c r="N282" s="79" t="str">
        <f t="shared" si="63"/>
        <v/>
      </c>
      <c r="O282" s="80" t="str">
        <f t="shared" si="64"/>
        <v/>
      </c>
      <c r="Q282" s="75"/>
      <c r="R282" s="76"/>
      <c r="S282" s="76"/>
      <c r="U282" s="76"/>
      <c r="W282" s="77"/>
    </row>
    <row r="283" spans="2:23" ht="21" customHeight="1" x14ac:dyDescent="0.25">
      <c r="B283" s="22"/>
      <c r="C283" s="23"/>
      <c r="D283" s="24"/>
      <c r="E283" s="25"/>
      <c r="F283" s="26"/>
      <c r="G283" s="27"/>
      <c r="H283" s="78">
        <f t="shared" si="65"/>
        <v>0</v>
      </c>
      <c r="I283" s="43"/>
      <c r="J283" s="44"/>
      <c r="K283" s="29"/>
      <c r="L283" s="22"/>
      <c r="M283" s="29"/>
      <c r="N283" s="79" t="str">
        <f t="shared" si="63"/>
        <v/>
      </c>
      <c r="O283" s="80" t="str">
        <f t="shared" si="64"/>
        <v/>
      </c>
      <c r="Q283" s="75"/>
      <c r="R283" s="76"/>
      <c r="S283" s="76"/>
      <c r="U283" s="76"/>
      <c r="W283" s="77"/>
    </row>
    <row r="284" spans="2:23" ht="21" customHeight="1" x14ac:dyDescent="0.25">
      <c r="B284" s="22"/>
      <c r="C284" s="23"/>
      <c r="D284" s="24"/>
      <c r="E284" s="25"/>
      <c r="F284" s="26"/>
      <c r="G284" s="27"/>
      <c r="H284" s="78">
        <f t="shared" si="65"/>
        <v>0</v>
      </c>
      <c r="I284" s="43"/>
      <c r="J284" s="44"/>
      <c r="K284" s="29"/>
      <c r="L284" s="22"/>
      <c r="M284" s="29"/>
      <c r="N284" s="79" t="str">
        <f t="shared" si="63"/>
        <v/>
      </c>
      <c r="O284" s="80" t="str">
        <f t="shared" si="64"/>
        <v/>
      </c>
      <c r="Q284" s="75"/>
      <c r="R284" s="76"/>
      <c r="S284" s="76"/>
      <c r="U284" s="76"/>
      <c r="W284" s="77"/>
    </row>
    <row r="285" spans="2:23" ht="21" customHeight="1" x14ac:dyDescent="0.25">
      <c r="B285" s="22"/>
      <c r="C285" s="23"/>
      <c r="D285" s="24"/>
      <c r="E285" s="25"/>
      <c r="F285" s="26"/>
      <c r="G285" s="27"/>
      <c r="H285" s="78">
        <f t="shared" si="65"/>
        <v>0</v>
      </c>
      <c r="I285" s="43"/>
      <c r="J285" s="44"/>
      <c r="K285" s="29"/>
      <c r="L285" s="22"/>
      <c r="M285" s="29"/>
      <c r="N285" s="79" t="str">
        <f t="shared" si="63"/>
        <v/>
      </c>
      <c r="O285" s="80" t="str">
        <f t="shared" si="64"/>
        <v/>
      </c>
      <c r="Q285" s="75"/>
      <c r="R285" s="76"/>
      <c r="S285" s="76"/>
      <c r="U285" s="76"/>
      <c r="W285" s="77"/>
    </row>
    <row r="286" spans="2:23" ht="21" customHeight="1" x14ac:dyDescent="0.25">
      <c r="B286" s="22"/>
      <c r="C286" s="23"/>
      <c r="D286" s="24"/>
      <c r="E286" s="25"/>
      <c r="F286" s="26"/>
      <c r="G286" s="27"/>
      <c r="H286" s="78">
        <f t="shared" si="65"/>
        <v>0</v>
      </c>
      <c r="I286" s="43"/>
      <c r="J286" s="44"/>
      <c r="K286" s="29"/>
      <c r="L286" s="22"/>
      <c r="M286" s="29"/>
      <c r="N286" s="79" t="str">
        <f t="shared" si="63"/>
        <v/>
      </c>
      <c r="O286" s="80" t="str">
        <f t="shared" si="64"/>
        <v/>
      </c>
      <c r="Q286" s="75"/>
      <c r="R286" s="76"/>
      <c r="S286" s="76"/>
      <c r="U286" s="76"/>
      <c r="W286" s="77"/>
    </row>
    <row r="287" spans="2:23" ht="21" customHeight="1" x14ac:dyDescent="0.25">
      <c r="B287" s="22"/>
      <c r="C287" s="23"/>
      <c r="D287" s="24"/>
      <c r="E287" s="25"/>
      <c r="F287" s="26"/>
      <c r="G287" s="27"/>
      <c r="H287" s="78">
        <f t="shared" si="65"/>
        <v>0</v>
      </c>
      <c r="I287" s="43"/>
      <c r="J287" s="44"/>
      <c r="K287" s="29"/>
      <c r="L287" s="22"/>
      <c r="M287" s="29"/>
      <c r="N287" s="79" t="str">
        <f t="shared" si="63"/>
        <v/>
      </c>
      <c r="O287" s="80" t="str">
        <f>IF(ISERROR(N287/H287)=FALSE,N287/H287,"")</f>
        <v/>
      </c>
      <c r="Q287" s="75"/>
      <c r="R287" s="76"/>
      <c r="S287" s="76"/>
      <c r="U287" s="76"/>
      <c r="W287" s="77"/>
    </row>
    <row r="288" spans="2:23" ht="21" customHeight="1" x14ac:dyDescent="0.25">
      <c r="B288" s="22"/>
      <c r="C288" s="23"/>
      <c r="D288" s="24"/>
      <c r="E288" s="25"/>
      <c r="F288" s="26"/>
      <c r="G288" s="27"/>
      <c r="H288" s="78">
        <f t="shared" si="65"/>
        <v>0</v>
      </c>
      <c r="I288" s="43"/>
      <c r="J288" s="44"/>
      <c r="K288" s="29"/>
      <c r="L288" s="22"/>
      <c r="M288" s="29"/>
      <c r="N288" s="79" t="str">
        <f t="shared" si="63"/>
        <v/>
      </c>
      <c r="O288" s="80" t="str">
        <f t="shared" si="64"/>
        <v/>
      </c>
      <c r="Q288" s="75"/>
      <c r="R288" s="76"/>
      <c r="S288" s="76"/>
      <c r="U288" s="76"/>
      <c r="W288" s="77"/>
    </row>
    <row r="289" spans="2:23" ht="21" customHeight="1" x14ac:dyDescent="0.25">
      <c r="B289" s="58"/>
      <c r="C289" s="66" t="s">
        <v>53</v>
      </c>
      <c r="D289" s="82"/>
      <c r="E289" s="83"/>
      <c r="F289" s="84"/>
      <c r="G289" s="85"/>
      <c r="H289" s="98">
        <f>SUM(H267:H288)</f>
        <v>0</v>
      </c>
      <c r="I289" s="86">
        <f t="shared" ref="I289:I290" si="66">T289</f>
        <v>0</v>
      </c>
      <c r="J289" s="100">
        <f>SUM(J267:J288)</f>
        <v>0</v>
      </c>
      <c r="K289" s="87"/>
      <c r="L289" s="100">
        <f>SUM(L267:L288)</f>
        <v>0</v>
      </c>
      <c r="M289" s="87"/>
      <c r="N289" s="102">
        <f>SUM(N267:N288)</f>
        <v>0</v>
      </c>
      <c r="O289" s="88"/>
      <c r="Q289" s="75"/>
      <c r="R289" s="76"/>
      <c r="S289" s="76"/>
      <c r="U289" s="76"/>
      <c r="W289" s="77"/>
    </row>
    <row r="290" spans="2:23" ht="21" customHeight="1" x14ac:dyDescent="0.25">
      <c r="B290" s="89"/>
      <c r="C290" s="63" t="s">
        <v>54</v>
      </c>
      <c r="D290" s="90"/>
      <c r="E290" s="91"/>
      <c r="F290" s="92"/>
      <c r="G290" s="93"/>
      <c r="H290" s="99">
        <f>H261+H289</f>
        <v>0</v>
      </c>
      <c r="I290" s="94">
        <f t="shared" si="66"/>
        <v>0</v>
      </c>
      <c r="J290" s="101">
        <f>J261+J289</f>
        <v>0</v>
      </c>
      <c r="K290" s="95"/>
      <c r="L290" s="101">
        <f>L261+L289</f>
        <v>0</v>
      </c>
      <c r="M290" s="96"/>
      <c r="N290" s="103">
        <f>N261+N289</f>
        <v>0</v>
      </c>
      <c r="O290" s="97"/>
      <c r="Q290" s="75"/>
      <c r="R290" s="76"/>
      <c r="S290" s="76"/>
      <c r="U290" s="76"/>
      <c r="W290" s="77"/>
    </row>
    <row r="292" spans="2:23" ht="21" customHeight="1" x14ac:dyDescent="0.25">
      <c r="G292" s="47" t="s">
        <v>48</v>
      </c>
      <c r="H292" s="48"/>
      <c r="I292" s="48"/>
      <c r="M292" s="49"/>
      <c r="O292" s="51"/>
      <c r="W292" s="51"/>
    </row>
    <row r="293" spans="2:23" ht="21" customHeight="1" x14ac:dyDescent="0.15">
      <c r="F293" s="49"/>
      <c r="H293" s="49"/>
      <c r="K293" s="49"/>
      <c r="L293" s="49"/>
      <c r="M293" s="52">
        <v>11</v>
      </c>
      <c r="N293" s="53" t="s">
        <v>38</v>
      </c>
      <c r="V293" s="53"/>
    </row>
    <row r="294" spans="2:23" ht="21" customHeight="1" x14ac:dyDescent="0.15">
      <c r="B294" s="54"/>
      <c r="C294" s="55"/>
      <c r="D294" s="56"/>
      <c r="E294" s="55"/>
      <c r="F294" s="57" t="s">
        <v>49</v>
      </c>
      <c r="G294" s="57"/>
      <c r="H294" s="57"/>
      <c r="I294" s="58" t="s">
        <v>50</v>
      </c>
      <c r="J294" s="59"/>
      <c r="K294" s="58" t="s">
        <v>39</v>
      </c>
      <c r="L294" s="57"/>
      <c r="M294" s="58" t="s">
        <v>40</v>
      </c>
      <c r="N294" s="60"/>
      <c r="O294" s="59"/>
      <c r="V294" s="61"/>
    </row>
    <row r="295" spans="2:23" ht="21" customHeight="1" x14ac:dyDescent="0.15">
      <c r="B295" s="62" t="s">
        <v>55</v>
      </c>
      <c r="C295" s="63" t="s">
        <v>41</v>
      </c>
      <c r="D295" s="64" t="s">
        <v>42</v>
      </c>
      <c r="E295" s="63" t="s">
        <v>43</v>
      </c>
      <c r="F295" s="65" t="s">
        <v>51</v>
      </c>
      <c r="G295" s="66" t="s">
        <v>45</v>
      </c>
      <c r="H295" s="67" t="s">
        <v>46</v>
      </c>
      <c r="I295" s="66" t="s">
        <v>51</v>
      </c>
      <c r="J295" s="65" t="s">
        <v>52</v>
      </c>
      <c r="K295" s="66" t="s">
        <v>44</v>
      </c>
      <c r="L295" s="68" t="s">
        <v>46</v>
      </c>
      <c r="M295" s="66" t="s">
        <v>44</v>
      </c>
      <c r="N295" s="69" t="s">
        <v>46</v>
      </c>
      <c r="O295" s="66" t="s">
        <v>47</v>
      </c>
      <c r="Q295" s="70"/>
      <c r="R295" s="46"/>
      <c r="S295" s="46"/>
      <c r="T295" s="46"/>
      <c r="U295" s="46"/>
      <c r="V295" s="71"/>
      <c r="W295" s="46"/>
    </row>
    <row r="296" spans="2:23" ht="21" customHeight="1" x14ac:dyDescent="0.25">
      <c r="B296" s="22"/>
      <c r="C296" s="23"/>
      <c r="D296" s="24"/>
      <c r="E296" s="19"/>
      <c r="F296" s="26"/>
      <c r="G296" s="27"/>
      <c r="H296" s="72">
        <f t="shared" ref="H296:H303" si="67">ROUNDDOWN(F296*G296,0)</f>
        <v>0</v>
      </c>
      <c r="I296" s="41"/>
      <c r="J296" s="42"/>
      <c r="K296" s="28"/>
      <c r="L296" s="30"/>
      <c r="M296" s="31"/>
      <c r="N296" s="73" t="str">
        <f>IF(J296+L296=0,"",J296+L296)</f>
        <v/>
      </c>
      <c r="O296" s="74" t="str">
        <f t="shared" ref="O296:O299" si="68">IF(ISERROR(N296/H296)=FALSE,N296/H296,"")</f>
        <v/>
      </c>
      <c r="Q296" s="75"/>
      <c r="R296" s="76"/>
      <c r="S296" s="76"/>
      <c r="U296" s="76"/>
      <c r="W296" s="77"/>
    </row>
    <row r="297" spans="2:23" ht="21" customHeight="1" x14ac:dyDescent="0.25">
      <c r="B297" s="22"/>
      <c r="C297" s="23"/>
      <c r="D297" s="24"/>
      <c r="E297" s="25"/>
      <c r="F297" s="26"/>
      <c r="G297" s="27"/>
      <c r="H297" s="78">
        <f t="shared" si="67"/>
        <v>0</v>
      </c>
      <c r="I297" s="43"/>
      <c r="J297" s="44"/>
      <c r="K297" s="29"/>
      <c r="L297" s="22"/>
      <c r="M297" s="29"/>
      <c r="N297" s="79" t="str">
        <f t="shared" ref="N297:N317" si="69">IF(J297+L297=0,"",J297+L297)</f>
        <v/>
      </c>
      <c r="O297" s="80" t="str">
        <f t="shared" si="68"/>
        <v/>
      </c>
      <c r="Q297" s="75"/>
      <c r="R297" s="76"/>
      <c r="S297" s="76"/>
      <c r="U297" s="76"/>
      <c r="W297" s="77"/>
    </row>
    <row r="298" spans="2:23" ht="21" customHeight="1" x14ac:dyDescent="0.25">
      <c r="B298" s="22"/>
      <c r="C298" s="23"/>
      <c r="D298" s="24"/>
      <c r="E298" s="25"/>
      <c r="F298" s="26"/>
      <c r="G298" s="27"/>
      <c r="H298" s="78">
        <f t="shared" si="67"/>
        <v>0</v>
      </c>
      <c r="I298" s="43"/>
      <c r="J298" s="44"/>
      <c r="K298" s="29"/>
      <c r="L298" s="22"/>
      <c r="M298" s="32"/>
      <c r="N298" s="81" t="str">
        <f t="shared" si="69"/>
        <v/>
      </c>
      <c r="O298" s="80" t="str">
        <f t="shared" si="68"/>
        <v/>
      </c>
      <c r="Q298" s="75"/>
      <c r="R298" s="76"/>
      <c r="S298" s="76"/>
      <c r="U298" s="76"/>
      <c r="W298" s="77"/>
    </row>
    <row r="299" spans="2:23" ht="21" customHeight="1" x14ac:dyDescent="0.25">
      <c r="B299" s="22"/>
      <c r="C299" s="23"/>
      <c r="D299" s="24"/>
      <c r="E299" s="25"/>
      <c r="F299" s="26"/>
      <c r="G299" s="27"/>
      <c r="H299" s="78">
        <f t="shared" si="67"/>
        <v>0</v>
      </c>
      <c r="I299" s="43"/>
      <c r="J299" s="44"/>
      <c r="K299" s="29"/>
      <c r="L299" s="22"/>
      <c r="M299" s="32"/>
      <c r="N299" s="81" t="str">
        <f t="shared" si="69"/>
        <v/>
      </c>
      <c r="O299" s="80" t="str">
        <f t="shared" si="68"/>
        <v/>
      </c>
      <c r="Q299" s="75"/>
      <c r="R299" s="76"/>
      <c r="S299" s="76"/>
      <c r="U299" s="76"/>
      <c r="W299" s="77"/>
    </row>
    <row r="300" spans="2:23" ht="21" customHeight="1" x14ac:dyDescent="0.25">
      <c r="B300" s="22"/>
      <c r="C300" s="23"/>
      <c r="D300" s="24"/>
      <c r="E300" s="25"/>
      <c r="F300" s="26"/>
      <c r="G300" s="27"/>
      <c r="H300" s="78">
        <f t="shared" si="67"/>
        <v>0</v>
      </c>
      <c r="I300" s="43"/>
      <c r="J300" s="44"/>
      <c r="K300" s="29"/>
      <c r="L300" s="22"/>
      <c r="M300" s="32"/>
      <c r="N300" s="81" t="str">
        <f t="shared" si="69"/>
        <v/>
      </c>
      <c r="O300" s="80" t="str">
        <f>IF(ISERROR(N300/H300)=FALSE,N300/H300,"")</f>
        <v/>
      </c>
      <c r="Q300" s="75"/>
      <c r="R300" s="76"/>
      <c r="S300" s="76"/>
      <c r="U300" s="76"/>
      <c r="W300" s="77"/>
    </row>
    <row r="301" spans="2:23" ht="21" customHeight="1" x14ac:dyDescent="0.25">
      <c r="B301" s="22"/>
      <c r="C301" s="23"/>
      <c r="D301" s="24"/>
      <c r="E301" s="25"/>
      <c r="F301" s="26"/>
      <c r="G301" s="27"/>
      <c r="H301" s="78">
        <f t="shared" si="67"/>
        <v>0</v>
      </c>
      <c r="I301" s="43"/>
      <c r="J301" s="44"/>
      <c r="K301" s="29"/>
      <c r="L301" s="22"/>
      <c r="M301" s="32"/>
      <c r="N301" s="81" t="str">
        <f t="shared" si="69"/>
        <v/>
      </c>
      <c r="O301" s="80" t="str">
        <f t="shared" ref="O301:O315" si="70">IF(ISERROR(N301/H301)=FALSE,N301/H301,"")</f>
        <v/>
      </c>
      <c r="Q301" s="75"/>
      <c r="R301" s="76"/>
      <c r="S301" s="76"/>
      <c r="U301" s="76"/>
      <c r="W301" s="77"/>
    </row>
    <row r="302" spans="2:23" ht="21" customHeight="1" x14ac:dyDescent="0.25">
      <c r="B302" s="22"/>
      <c r="C302" s="23"/>
      <c r="D302" s="24"/>
      <c r="E302" s="25"/>
      <c r="F302" s="26"/>
      <c r="G302" s="27"/>
      <c r="H302" s="78">
        <f t="shared" si="67"/>
        <v>0</v>
      </c>
      <c r="I302" s="43"/>
      <c r="J302" s="44"/>
      <c r="K302" s="29"/>
      <c r="L302" s="22"/>
      <c r="M302" s="29"/>
      <c r="N302" s="79" t="str">
        <f t="shared" si="69"/>
        <v/>
      </c>
      <c r="O302" s="80" t="str">
        <f t="shared" si="70"/>
        <v/>
      </c>
      <c r="Q302" s="75"/>
      <c r="R302" s="76"/>
      <c r="S302" s="76"/>
      <c r="U302" s="76"/>
      <c r="W302" s="77"/>
    </row>
    <row r="303" spans="2:23" ht="21" customHeight="1" x14ac:dyDescent="0.25">
      <c r="B303" s="22"/>
      <c r="C303" s="23"/>
      <c r="D303" s="24"/>
      <c r="E303" s="25"/>
      <c r="F303" s="26"/>
      <c r="G303" s="27"/>
      <c r="H303" s="78">
        <f t="shared" si="67"/>
        <v>0</v>
      </c>
      <c r="I303" s="43"/>
      <c r="J303" s="44"/>
      <c r="K303" s="29"/>
      <c r="L303" s="22"/>
      <c r="M303" s="29"/>
      <c r="N303" s="79" t="str">
        <f t="shared" si="69"/>
        <v/>
      </c>
      <c r="O303" s="80" t="str">
        <f t="shared" si="70"/>
        <v/>
      </c>
      <c r="Q303" s="75"/>
      <c r="R303" s="76"/>
      <c r="S303" s="76"/>
      <c r="U303" s="76"/>
      <c r="W303" s="77"/>
    </row>
    <row r="304" spans="2:23" ht="21" customHeight="1" x14ac:dyDescent="0.25">
      <c r="B304" s="22"/>
      <c r="C304" s="23"/>
      <c r="D304" s="24"/>
      <c r="E304" s="25"/>
      <c r="F304" s="26"/>
      <c r="G304" s="27"/>
      <c r="H304" s="78">
        <f>ROUNDDOWN(F304*G304,0)</f>
        <v>0</v>
      </c>
      <c r="I304" s="43"/>
      <c r="J304" s="44"/>
      <c r="K304" s="29"/>
      <c r="L304" s="22"/>
      <c r="M304" s="29"/>
      <c r="N304" s="79" t="str">
        <f t="shared" si="69"/>
        <v/>
      </c>
      <c r="O304" s="80" t="str">
        <f t="shared" si="70"/>
        <v/>
      </c>
      <c r="Q304" s="75"/>
      <c r="R304" s="76"/>
      <c r="S304" s="76"/>
      <c r="U304" s="76"/>
      <c r="W304" s="77"/>
    </row>
    <row r="305" spans="2:23" ht="21" customHeight="1" x14ac:dyDescent="0.25">
      <c r="B305" s="22"/>
      <c r="C305" s="23"/>
      <c r="D305" s="24"/>
      <c r="E305" s="25"/>
      <c r="F305" s="26"/>
      <c r="G305" s="27"/>
      <c r="H305" s="78">
        <f t="shared" ref="H305:H317" si="71">ROUNDDOWN(F305*G305,0)</f>
        <v>0</v>
      </c>
      <c r="I305" s="43"/>
      <c r="J305" s="44"/>
      <c r="K305" s="29"/>
      <c r="L305" s="22"/>
      <c r="M305" s="29"/>
      <c r="N305" s="79" t="str">
        <f t="shared" si="69"/>
        <v/>
      </c>
      <c r="O305" s="80" t="str">
        <f t="shared" si="70"/>
        <v/>
      </c>
      <c r="Q305" s="75"/>
      <c r="R305" s="76"/>
      <c r="S305" s="76"/>
      <c r="U305" s="76"/>
      <c r="W305" s="77"/>
    </row>
    <row r="306" spans="2:23" ht="21" customHeight="1" x14ac:dyDescent="0.25">
      <c r="B306" s="22"/>
      <c r="C306" s="23"/>
      <c r="D306" s="24"/>
      <c r="E306" s="25"/>
      <c r="F306" s="26"/>
      <c r="G306" s="27"/>
      <c r="H306" s="78">
        <f t="shared" si="71"/>
        <v>0</v>
      </c>
      <c r="I306" s="43"/>
      <c r="J306" s="44"/>
      <c r="K306" s="29"/>
      <c r="L306" s="22"/>
      <c r="M306" s="29"/>
      <c r="N306" s="79" t="str">
        <f t="shared" si="69"/>
        <v/>
      </c>
      <c r="O306" s="80" t="str">
        <f t="shared" si="70"/>
        <v/>
      </c>
      <c r="Q306" s="75"/>
      <c r="R306" s="76"/>
      <c r="S306" s="76"/>
      <c r="U306" s="76"/>
      <c r="W306" s="77"/>
    </row>
    <row r="307" spans="2:23" ht="21" customHeight="1" x14ac:dyDescent="0.25">
      <c r="B307" s="22"/>
      <c r="C307" s="23"/>
      <c r="D307" s="24"/>
      <c r="E307" s="25"/>
      <c r="F307" s="26"/>
      <c r="G307" s="27"/>
      <c r="H307" s="78">
        <f t="shared" si="71"/>
        <v>0</v>
      </c>
      <c r="I307" s="43"/>
      <c r="J307" s="44"/>
      <c r="K307" s="29"/>
      <c r="L307" s="22"/>
      <c r="M307" s="29"/>
      <c r="N307" s="79" t="str">
        <f t="shared" si="69"/>
        <v/>
      </c>
      <c r="O307" s="80" t="str">
        <f t="shared" si="70"/>
        <v/>
      </c>
      <c r="Q307" s="75"/>
      <c r="R307" s="76"/>
      <c r="S307" s="76"/>
      <c r="U307" s="76"/>
      <c r="W307" s="77"/>
    </row>
    <row r="308" spans="2:23" ht="21" customHeight="1" x14ac:dyDescent="0.25">
      <c r="B308" s="22"/>
      <c r="C308" s="23"/>
      <c r="D308" s="24"/>
      <c r="E308" s="25"/>
      <c r="F308" s="26"/>
      <c r="G308" s="27"/>
      <c r="H308" s="78">
        <f t="shared" si="71"/>
        <v>0</v>
      </c>
      <c r="I308" s="43"/>
      <c r="J308" s="44"/>
      <c r="K308" s="29"/>
      <c r="L308" s="22"/>
      <c r="M308" s="29"/>
      <c r="N308" s="79" t="str">
        <f t="shared" si="69"/>
        <v/>
      </c>
      <c r="O308" s="80" t="str">
        <f t="shared" si="70"/>
        <v/>
      </c>
      <c r="Q308" s="75"/>
      <c r="R308" s="76"/>
      <c r="S308" s="76"/>
      <c r="U308" s="76"/>
      <c r="W308" s="77"/>
    </row>
    <row r="309" spans="2:23" ht="21" customHeight="1" x14ac:dyDescent="0.25">
      <c r="B309" s="22"/>
      <c r="C309" s="23"/>
      <c r="D309" s="24"/>
      <c r="E309" s="25"/>
      <c r="F309" s="26"/>
      <c r="G309" s="27"/>
      <c r="H309" s="78">
        <f t="shared" si="71"/>
        <v>0</v>
      </c>
      <c r="I309" s="43"/>
      <c r="J309" s="44"/>
      <c r="K309" s="29"/>
      <c r="L309" s="22"/>
      <c r="M309" s="29"/>
      <c r="N309" s="79" t="str">
        <f t="shared" si="69"/>
        <v/>
      </c>
      <c r="O309" s="80" t="str">
        <f t="shared" si="70"/>
        <v/>
      </c>
      <c r="Q309" s="75"/>
      <c r="R309" s="76"/>
      <c r="S309" s="76"/>
      <c r="U309" s="76"/>
      <c r="W309" s="77"/>
    </row>
    <row r="310" spans="2:23" ht="21" customHeight="1" x14ac:dyDescent="0.25">
      <c r="B310" s="22"/>
      <c r="C310" s="23"/>
      <c r="D310" s="24"/>
      <c r="E310" s="25"/>
      <c r="F310" s="26"/>
      <c r="G310" s="27"/>
      <c r="H310" s="78">
        <f t="shared" si="71"/>
        <v>0</v>
      </c>
      <c r="I310" s="43"/>
      <c r="J310" s="44"/>
      <c r="K310" s="29"/>
      <c r="L310" s="22"/>
      <c r="M310" s="29"/>
      <c r="N310" s="79" t="str">
        <f t="shared" si="69"/>
        <v/>
      </c>
      <c r="O310" s="80" t="str">
        <f t="shared" si="70"/>
        <v/>
      </c>
      <c r="Q310" s="75"/>
      <c r="R310" s="76"/>
      <c r="S310" s="76"/>
      <c r="U310" s="76"/>
      <c r="W310" s="77"/>
    </row>
    <row r="311" spans="2:23" ht="21" customHeight="1" x14ac:dyDescent="0.25">
      <c r="B311" s="22"/>
      <c r="C311" s="23"/>
      <c r="D311" s="24"/>
      <c r="E311" s="25"/>
      <c r="F311" s="26"/>
      <c r="G311" s="27"/>
      <c r="H311" s="78">
        <f t="shared" si="71"/>
        <v>0</v>
      </c>
      <c r="I311" s="43"/>
      <c r="J311" s="44"/>
      <c r="K311" s="29"/>
      <c r="L311" s="22"/>
      <c r="M311" s="29"/>
      <c r="N311" s="79" t="str">
        <f t="shared" si="69"/>
        <v/>
      </c>
      <c r="O311" s="80" t="str">
        <f t="shared" si="70"/>
        <v/>
      </c>
      <c r="Q311" s="75"/>
      <c r="R311" s="76"/>
      <c r="S311" s="76"/>
      <c r="U311" s="76"/>
      <c r="W311" s="77"/>
    </row>
    <row r="312" spans="2:23" ht="21" customHeight="1" x14ac:dyDescent="0.25">
      <c r="B312" s="22"/>
      <c r="C312" s="23"/>
      <c r="D312" s="24"/>
      <c r="E312" s="25"/>
      <c r="F312" s="26"/>
      <c r="G312" s="27"/>
      <c r="H312" s="78">
        <f t="shared" si="71"/>
        <v>0</v>
      </c>
      <c r="I312" s="43"/>
      <c r="J312" s="44"/>
      <c r="K312" s="29"/>
      <c r="L312" s="22"/>
      <c r="M312" s="29"/>
      <c r="N312" s="79" t="str">
        <f t="shared" si="69"/>
        <v/>
      </c>
      <c r="O312" s="80" t="str">
        <f t="shared" si="70"/>
        <v/>
      </c>
      <c r="Q312" s="75"/>
      <c r="R312" s="76"/>
      <c r="S312" s="76"/>
      <c r="U312" s="76"/>
      <c r="W312" s="77"/>
    </row>
    <row r="313" spans="2:23" ht="21" customHeight="1" x14ac:dyDescent="0.25">
      <c r="B313" s="22"/>
      <c r="C313" s="23"/>
      <c r="D313" s="24"/>
      <c r="E313" s="25"/>
      <c r="F313" s="26"/>
      <c r="G313" s="27"/>
      <c r="H313" s="78">
        <f t="shared" si="71"/>
        <v>0</v>
      </c>
      <c r="I313" s="43"/>
      <c r="J313" s="44"/>
      <c r="K313" s="29"/>
      <c r="L313" s="22"/>
      <c r="M313" s="29"/>
      <c r="N313" s="79" t="str">
        <f t="shared" si="69"/>
        <v/>
      </c>
      <c r="O313" s="80" t="str">
        <f t="shared" si="70"/>
        <v/>
      </c>
      <c r="Q313" s="75"/>
      <c r="R313" s="76"/>
      <c r="S313" s="76"/>
      <c r="U313" s="76"/>
      <c r="W313" s="77"/>
    </row>
    <row r="314" spans="2:23" ht="21" customHeight="1" x14ac:dyDescent="0.25">
      <c r="B314" s="22"/>
      <c r="C314" s="23"/>
      <c r="D314" s="24"/>
      <c r="E314" s="25"/>
      <c r="F314" s="26"/>
      <c r="G314" s="27"/>
      <c r="H314" s="78">
        <f t="shared" si="71"/>
        <v>0</v>
      </c>
      <c r="I314" s="43"/>
      <c r="J314" s="44"/>
      <c r="K314" s="29"/>
      <c r="L314" s="22"/>
      <c r="M314" s="29"/>
      <c r="N314" s="79" t="str">
        <f t="shared" si="69"/>
        <v/>
      </c>
      <c r="O314" s="80" t="str">
        <f t="shared" si="70"/>
        <v/>
      </c>
      <c r="Q314" s="75"/>
      <c r="R314" s="76"/>
      <c r="S314" s="76"/>
      <c r="U314" s="76"/>
      <c r="W314" s="77"/>
    </row>
    <row r="315" spans="2:23" ht="21" customHeight="1" x14ac:dyDescent="0.25">
      <c r="B315" s="22"/>
      <c r="C315" s="23"/>
      <c r="D315" s="24"/>
      <c r="E315" s="25"/>
      <c r="F315" s="26"/>
      <c r="G315" s="27"/>
      <c r="H315" s="78">
        <f t="shared" si="71"/>
        <v>0</v>
      </c>
      <c r="I315" s="43"/>
      <c r="J315" s="44"/>
      <c r="K315" s="29"/>
      <c r="L315" s="22"/>
      <c r="M315" s="29"/>
      <c r="N315" s="79" t="str">
        <f t="shared" si="69"/>
        <v/>
      </c>
      <c r="O315" s="80" t="str">
        <f t="shared" si="70"/>
        <v/>
      </c>
      <c r="Q315" s="75"/>
      <c r="R315" s="76"/>
      <c r="S315" s="76"/>
      <c r="U315" s="76"/>
      <c r="W315" s="77"/>
    </row>
    <row r="316" spans="2:23" ht="21" customHeight="1" x14ac:dyDescent="0.25">
      <c r="B316" s="22"/>
      <c r="C316" s="23"/>
      <c r="D316" s="24"/>
      <c r="E316" s="25"/>
      <c r="F316" s="26"/>
      <c r="G316" s="27"/>
      <c r="H316" s="78">
        <f t="shared" si="71"/>
        <v>0</v>
      </c>
      <c r="I316" s="43"/>
      <c r="J316" s="44"/>
      <c r="K316" s="29"/>
      <c r="L316" s="22"/>
      <c r="M316" s="29"/>
      <c r="N316" s="79" t="str">
        <f t="shared" si="69"/>
        <v/>
      </c>
      <c r="O316" s="80" t="str">
        <f>IF(ISERROR(N316/H316)=FALSE,N316/H316,"")</f>
        <v/>
      </c>
      <c r="Q316" s="75"/>
      <c r="R316" s="76"/>
      <c r="S316" s="76"/>
      <c r="U316" s="76"/>
      <c r="W316" s="77"/>
    </row>
    <row r="317" spans="2:23" ht="21" customHeight="1" x14ac:dyDescent="0.25">
      <c r="B317" s="22"/>
      <c r="C317" s="23"/>
      <c r="D317" s="24"/>
      <c r="E317" s="25"/>
      <c r="F317" s="26"/>
      <c r="G317" s="27"/>
      <c r="H317" s="78">
        <f t="shared" si="71"/>
        <v>0</v>
      </c>
      <c r="I317" s="43"/>
      <c r="J317" s="44"/>
      <c r="K317" s="29"/>
      <c r="L317" s="22"/>
      <c r="M317" s="29"/>
      <c r="N317" s="79" t="str">
        <f t="shared" si="69"/>
        <v/>
      </c>
      <c r="O317" s="80" t="str">
        <f t="shared" ref="O317" si="72">IF(ISERROR(N317/H317)=FALSE,N317/H317,"")</f>
        <v/>
      </c>
      <c r="Q317" s="75"/>
      <c r="R317" s="76"/>
      <c r="S317" s="76"/>
      <c r="U317" s="76"/>
      <c r="W317" s="77"/>
    </row>
    <row r="318" spans="2:23" ht="21" customHeight="1" x14ac:dyDescent="0.25">
      <c r="B318" s="58"/>
      <c r="C318" s="66" t="s">
        <v>53</v>
      </c>
      <c r="D318" s="82"/>
      <c r="E318" s="83"/>
      <c r="F318" s="84"/>
      <c r="G318" s="85"/>
      <c r="H318" s="98">
        <f>SUM(H296:H317)</f>
        <v>0</v>
      </c>
      <c r="I318" s="86">
        <f t="shared" ref="I318:I319" si="73">T318</f>
        <v>0</v>
      </c>
      <c r="J318" s="100">
        <f>SUM(J296:J317)</f>
        <v>0</v>
      </c>
      <c r="K318" s="87"/>
      <c r="L318" s="100">
        <f>SUM(L296:L317)</f>
        <v>0</v>
      </c>
      <c r="M318" s="87"/>
      <c r="N318" s="102">
        <f>SUM(N296:N317)</f>
        <v>0</v>
      </c>
      <c r="O318" s="88"/>
      <c r="Q318" s="75"/>
      <c r="R318" s="76"/>
      <c r="S318" s="76"/>
      <c r="U318" s="76"/>
      <c r="W318" s="77"/>
    </row>
    <row r="319" spans="2:23" ht="21" customHeight="1" x14ac:dyDescent="0.25">
      <c r="B319" s="89"/>
      <c r="C319" s="63" t="s">
        <v>54</v>
      </c>
      <c r="D319" s="90"/>
      <c r="E319" s="91"/>
      <c r="F319" s="92"/>
      <c r="G319" s="93"/>
      <c r="H319" s="99">
        <f>H290+H318</f>
        <v>0</v>
      </c>
      <c r="I319" s="94">
        <f t="shared" si="73"/>
        <v>0</v>
      </c>
      <c r="J319" s="101">
        <f>J290+J318</f>
        <v>0</v>
      </c>
      <c r="K319" s="95"/>
      <c r="L319" s="101">
        <f>L290+L318</f>
        <v>0</v>
      </c>
      <c r="M319" s="96"/>
      <c r="N319" s="103">
        <f>N290+N318</f>
        <v>0</v>
      </c>
      <c r="O319" s="97"/>
      <c r="Q319" s="75"/>
      <c r="R319" s="76"/>
      <c r="S319" s="76"/>
      <c r="U319" s="76"/>
      <c r="W319" s="77"/>
    </row>
    <row r="321" spans="2:23" ht="21" customHeight="1" x14ac:dyDescent="0.25">
      <c r="G321" s="47" t="s">
        <v>48</v>
      </c>
      <c r="H321" s="48"/>
      <c r="I321" s="48"/>
      <c r="M321" s="49"/>
      <c r="O321" s="51"/>
      <c r="W321" s="51"/>
    </row>
    <row r="322" spans="2:23" ht="21" customHeight="1" x14ac:dyDescent="0.15">
      <c r="F322" s="49"/>
      <c r="H322" s="49"/>
      <c r="K322" s="49"/>
      <c r="L322" s="49"/>
      <c r="M322" s="52">
        <v>12</v>
      </c>
      <c r="N322" s="53" t="s">
        <v>38</v>
      </c>
      <c r="V322" s="53"/>
    </row>
    <row r="323" spans="2:23" ht="21" customHeight="1" x14ac:dyDescent="0.15">
      <c r="B323" s="54"/>
      <c r="C323" s="55"/>
      <c r="D323" s="56"/>
      <c r="E323" s="55"/>
      <c r="F323" s="57" t="s">
        <v>49</v>
      </c>
      <c r="G323" s="57"/>
      <c r="H323" s="57"/>
      <c r="I323" s="58" t="s">
        <v>50</v>
      </c>
      <c r="J323" s="59"/>
      <c r="K323" s="58" t="s">
        <v>39</v>
      </c>
      <c r="L323" s="57"/>
      <c r="M323" s="58" t="s">
        <v>40</v>
      </c>
      <c r="N323" s="60"/>
      <c r="O323" s="59"/>
      <c r="V323" s="61"/>
    </row>
    <row r="324" spans="2:23" ht="21" customHeight="1" x14ac:dyDescent="0.15">
      <c r="B324" s="62" t="s">
        <v>55</v>
      </c>
      <c r="C324" s="63" t="s">
        <v>41</v>
      </c>
      <c r="D324" s="64" t="s">
        <v>42</v>
      </c>
      <c r="E324" s="63" t="s">
        <v>43</v>
      </c>
      <c r="F324" s="65" t="s">
        <v>51</v>
      </c>
      <c r="G324" s="66" t="s">
        <v>45</v>
      </c>
      <c r="H324" s="67" t="s">
        <v>46</v>
      </c>
      <c r="I324" s="66" t="s">
        <v>51</v>
      </c>
      <c r="J324" s="65" t="s">
        <v>52</v>
      </c>
      <c r="K324" s="66" t="s">
        <v>44</v>
      </c>
      <c r="L324" s="68" t="s">
        <v>46</v>
      </c>
      <c r="M324" s="66" t="s">
        <v>44</v>
      </c>
      <c r="N324" s="69" t="s">
        <v>46</v>
      </c>
      <c r="O324" s="66" t="s">
        <v>47</v>
      </c>
      <c r="Q324" s="70"/>
      <c r="R324" s="46"/>
      <c r="S324" s="46"/>
      <c r="T324" s="46"/>
      <c r="U324" s="46"/>
      <c r="V324" s="71"/>
      <c r="W324" s="46"/>
    </row>
    <row r="325" spans="2:23" ht="21" customHeight="1" x14ac:dyDescent="0.25">
      <c r="B325" s="22"/>
      <c r="C325" s="23"/>
      <c r="D325" s="24"/>
      <c r="E325" s="19"/>
      <c r="F325" s="26"/>
      <c r="G325" s="27"/>
      <c r="H325" s="72">
        <f t="shared" ref="H325:H332" si="74">ROUNDDOWN(F325*G325,0)</f>
        <v>0</v>
      </c>
      <c r="I325" s="41"/>
      <c r="J325" s="42"/>
      <c r="K325" s="29"/>
      <c r="L325" s="22"/>
      <c r="M325" s="31"/>
      <c r="N325" s="73" t="str">
        <f>IF(J325+L325=0,"",J325+L325)</f>
        <v/>
      </c>
      <c r="O325" s="74" t="str">
        <f t="shared" ref="O325:O328" si="75">IF(ISERROR(N325/H325)=FALSE,N325/H325,"")</f>
        <v/>
      </c>
      <c r="Q325" s="75"/>
      <c r="R325" s="76"/>
      <c r="S325" s="76"/>
      <c r="U325" s="76"/>
      <c r="W325" s="77"/>
    </row>
    <row r="326" spans="2:23" ht="21" customHeight="1" x14ac:dyDescent="0.25">
      <c r="B326" s="22"/>
      <c r="C326" s="23"/>
      <c r="D326" s="24"/>
      <c r="E326" s="25"/>
      <c r="F326" s="26"/>
      <c r="G326" s="27"/>
      <c r="H326" s="78">
        <f t="shared" si="74"/>
        <v>0</v>
      </c>
      <c r="I326" s="43"/>
      <c r="J326" s="44"/>
      <c r="K326" s="29"/>
      <c r="L326" s="22"/>
      <c r="M326" s="29"/>
      <c r="N326" s="79" t="str">
        <f t="shared" ref="N326:N346" si="76">IF(J326+L326=0,"",J326+L326)</f>
        <v/>
      </c>
      <c r="O326" s="80" t="str">
        <f t="shared" si="75"/>
        <v/>
      </c>
      <c r="Q326" s="75"/>
      <c r="R326" s="76"/>
      <c r="S326" s="76"/>
      <c r="U326" s="76"/>
      <c r="W326" s="77"/>
    </row>
    <row r="327" spans="2:23" ht="21" customHeight="1" x14ac:dyDescent="0.25">
      <c r="B327" s="22"/>
      <c r="C327" s="23"/>
      <c r="D327" s="24"/>
      <c r="E327" s="25"/>
      <c r="F327" s="26"/>
      <c r="G327" s="27"/>
      <c r="H327" s="78">
        <f t="shared" si="74"/>
        <v>0</v>
      </c>
      <c r="I327" s="43"/>
      <c r="J327" s="44"/>
      <c r="K327" s="29"/>
      <c r="L327" s="22"/>
      <c r="M327" s="32"/>
      <c r="N327" s="81" t="str">
        <f t="shared" si="76"/>
        <v/>
      </c>
      <c r="O327" s="80" t="str">
        <f t="shared" si="75"/>
        <v/>
      </c>
      <c r="Q327" s="75"/>
      <c r="R327" s="76"/>
      <c r="S327" s="76"/>
      <c r="U327" s="76"/>
      <c r="W327" s="77"/>
    </row>
    <row r="328" spans="2:23" ht="21" customHeight="1" x14ac:dyDescent="0.25">
      <c r="B328" s="22"/>
      <c r="C328" s="23"/>
      <c r="D328" s="24"/>
      <c r="E328" s="25"/>
      <c r="F328" s="26"/>
      <c r="G328" s="27"/>
      <c r="H328" s="78">
        <f t="shared" si="74"/>
        <v>0</v>
      </c>
      <c r="I328" s="43"/>
      <c r="J328" s="44"/>
      <c r="K328" s="29"/>
      <c r="L328" s="22"/>
      <c r="M328" s="32"/>
      <c r="N328" s="81" t="str">
        <f t="shared" si="76"/>
        <v/>
      </c>
      <c r="O328" s="80" t="str">
        <f t="shared" si="75"/>
        <v/>
      </c>
      <c r="Q328" s="75"/>
      <c r="R328" s="76"/>
      <c r="S328" s="76"/>
      <c r="U328" s="76"/>
      <c r="W328" s="77"/>
    </row>
    <row r="329" spans="2:23" ht="21" customHeight="1" x14ac:dyDescent="0.25">
      <c r="B329" s="22"/>
      <c r="C329" s="23"/>
      <c r="D329" s="24"/>
      <c r="E329" s="25"/>
      <c r="F329" s="26"/>
      <c r="G329" s="27"/>
      <c r="H329" s="78">
        <f t="shared" si="74"/>
        <v>0</v>
      </c>
      <c r="I329" s="43"/>
      <c r="J329" s="44"/>
      <c r="K329" s="29"/>
      <c r="L329" s="22"/>
      <c r="M329" s="32"/>
      <c r="N329" s="81" t="str">
        <f t="shared" si="76"/>
        <v/>
      </c>
      <c r="O329" s="80" t="str">
        <f>IF(ISERROR(N329/H329)=FALSE,N329/H329,"")</f>
        <v/>
      </c>
      <c r="Q329" s="75"/>
      <c r="R329" s="76"/>
      <c r="S329" s="76"/>
      <c r="U329" s="76"/>
      <c r="W329" s="77"/>
    </row>
    <row r="330" spans="2:23" ht="21" customHeight="1" x14ac:dyDescent="0.25">
      <c r="B330" s="22"/>
      <c r="C330" s="23"/>
      <c r="D330" s="24"/>
      <c r="E330" s="25"/>
      <c r="F330" s="26"/>
      <c r="G330" s="27"/>
      <c r="H330" s="78">
        <f t="shared" si="74"/>
        <v>0</v>
      </c>
      <c r="I330" s="43"/>
      <c r="J330" s="44"/>
      <c r="K330" s="29"/>
      <c r="L330" s="22"/>
      <c r="M330" s="32"/>
      <c r="N330" s="81" t="str">
        <f t="shared" si="76"/>
        <v/>
      </c>
      <c r="O330" s="80" t="str">
        <f t="shared" ref="O330:O344" si="77">IF(ISERROR(N330/H330)=FALSE,N330/H330,"")</f>
        <v/>
      </c>
      <c r="Q330" s="75"/>
      <c r="R330" s="76"/>
      <c r="S330" s="76"/>
      <c r="U330" s="76"/>
      <c r="W330" s="77"/>
    </row>
    <row r="331" spans="2:23" ht="21" customHeight="1" x14ac:dyDescent="0.25">
      <c r="B331" s="22"/>
      <c r="C331" s="23"/>
      <c r="D331" s="24"/>
      <c r="E331" s="25"/>
      <c r="F331" s="26"/>
      <c r="G331" s="27"/>
      <c r="H331" s="78">
        <f t="shared" si="74"/>
        <v>0</v>
      </c>
      <c r="I331" s="43"/>
      <c r="J331" s="44"/>
      <c r="K331" s="29"/>
      <c r="L331" s="22"/>
      <c r="M331" s="29"/>
      <c r="N331" s="79" t="str">
        <f t="shared" si="76"/>
        <v/>
      </c>
      <c r="O331" s="80" t="str">
        <f t="shared" si="77"/>
        <v/>
      </c>
      <c r="Q331" s="75"/>
      <c r="R331" s="76"/>
      <c r="S331" s="76"/>
      <c r="U331" s="76"/>
      <c r="W331" s="77"/>
    </row>
    <row r="332" spans="2:23" ht="21" customHeight="1" x14ac:dyDescent="0.25">
      <c r="B332" s="22"/>
      <c r="C332" s="23"/>
      <c r="D332" s="24"/>
      <c r="E332" s="25"/>
      <c r="F332" s="26"/>
      <c r="G332" s="27"/>
      <c r="H332" s="78">
        <f t="shared" si="74"/>
        <v>0</v>
      </c>
      <c r="I332" s="43"/>
      <c r="J332" s="44"/>
      <c r="K332" s="29"/>
      <c r="L332" s="22"/>
      <c r="M332" s="29"/>
      <c r="N332" s="79" t="str">
        <f t="shared" si="76"/>
        <v/>
      </c>
      <c r="O332" s="80" t="str">
        <f t="shared" si="77"/>
        <v/>
      </c>
      <c r="Q332" s="75"/>
      <c r="R332" s="76"/>
      <c r="S332" s="76"/>
      <c r="U332" s="76"/>
      <c r="W332" s="77"/>
    </row>
    <row r="333" spans="2:23" ht="21" customHeight="1" x14ac:dyDescent="0.25">
      <c r="B333" s="22"/>
      <c r="C333" s="23"/>
      <c r="D333" s="24"/>
      <c r="E333" s="25"/>
      <c r="F333" s="26"/>
      <c r="G333" s="27"/>
      <c r="H333" s="78">
        <f>ROUNDDOWN(F333*G333,0)</f>
        <v>0</v>
      </c>
      <c r="I333" s="43"/>
      <c r="J333" s="44"/>
      <c r="K333" s="29"/>
      <c r="L333" s="22"/>
      <c r="M333" s="29"/>
      <c r="N333" s="79" t="str">
        <f t="shared" si="76"/>
        <v/>
      </c>
      <c r="O333" s="80" t="str">
        <f t="shared" si="77"/>
        <v/>
      </c>
      <c r="Q333" s="75"/>
      <c r="R333" s="76"/>
      <c r="S333" s="76"/>
      <c r="U333" s="76"/>
      <c r="W333" s="77"/>
    </row>
    <row r="334" spans="2:23" ht="21" customHeight="1" x14ac:dyDescent="0.25">
      <c r="B334" s="22"/>
      <c r="C334" s="23"/>
      <c r="D334" s="24"/>
      <c r="E334" s="25"/>
      <c r="F334" s="26"/>
      <c r="G334" s="27"/>
      <c r="H334" s="78">
        <f t="shared" ref="H334:H346" si="78">ROUNDDOWN(F334*G334,0)</f>
        <v>0</v>
      </c>
      <c r="I334" s="43"/>
      <c r="J334" s="44"/>
      <c r="K334" s="29"/>
      <c r="L334" s="22"/>
      <c r="M334" s="29"/>
      <c r="N334" s="79" t="str">
        <f t="shared" si="76"/>
        <v/>
      </c>
      <c r="O334" s="80" t="str">
        <f t="shared" si="77"/>
        <v/>
      </c>
      <c r="Q334" s="75"/>
      <c r="R334" s="76"/>
      <c r="S334" s="76"/>
      <c r="U334" s="76"/>
      <c r="W334" s="77"/>
    </row>
    <row r="335" spans="2:23" ht="21" customHeight="1" x14ac:dyDescent="0.25">
      <c r="B335" s="22"/>
      <c r="C335" s="23"/>
      <c r="D335" s="24"/>
      <c r="E335" s="25"/>
      <c r="F335" s="26"/>
      <c r="G335" s="27"/>
      <c r="H335" s="78">
        <f t="shared" si="78"/>
        <v>0</v>
      </c>
      <c r="I335" s="43"/>
      <c r="J335" s="44"/>
      <c r="K335" s="29"/>
      <c r="L335" s="22"/>
      <c r="M335" s="29"/>
      <c r="N335" s="79" t="str">
        <f t="shared" si="76"/>
        <v/>
      </c>
      <c r="O335" s="80" t="str">
        <f t="shared" si="77"/>
        <v/>
      </c>
      <c r="Q335" s="75"/>
      <c r="R335" s="76"/>
      <c r="S335" s="76"/>
      <c r="U335" s="76"/>
      <c r="W335" s="77"/>
    </row>
    <row r="336" spans="2:23" ht="21" customHeight="1" x14ac:dyDescent="0.25">
      <c r="B336" s="22"/>
      <c r="C336" s="23"/>
      <c r="D336" s="24"/>
      <c r="E336" s="25"/>
      <c r="F336" s="26"/>
      <c r="G336" s="27"/>
      <c r="H336" s="78">
        <f t="shared" si="78"/>
        <v>0</v>
      </c>
      <c r="I336" s="43"/>
      <c r="J336" s="44"/>
      <c r="K336" s="29"/>
      <c r="L336" s="22"/>
      <c r="M336" s="29"/>
      <c r="N336" s="79" t="str">
        <f t="shared" si="76"/>
        <v/>
      </c>
      <c r="O336" s="80" t="str">
        <f t="shared" si="77"/>
        <v/>
      </c>
      <c r="Q336" s="75"/>
      <c r="R336" s="76"/>
      <c r="S336" s="76"/>
      <c r="U336" s="76"/>
      <c r="W336" s="77"/>
    </row>
    <row r="337" spans="2:23" ht="21" customHeight="1" x14ac:dyDescent="0.25">
      <c r="B337" s="22"/>
      <c r="C337" s="23"/>
      <c r="D337" s="24"/>
      <c r="E337" s="25"/>
      <c r="F337" s="26"/>
      <c r="G337" s="27"/>
      <c r="H337" s="78">
        <f t="shared" si="78"/>
        <v>0</v>
      </c>
      <c r="I337" s="43"/>
      <c r="J337" s="44"/>
      <c r="K337" s="29"/>
      <c r="L337" s="22"/>
      <c r="M337" s="29"/>
      <c r="N337" s="79" t="str">
        <f t="shared" si="76"/>
        <v/>
      </c>
      <c r="O337" s="80" t="str">
        <f t="shared" si="77"/>
        <v/>
      </c>
      <c r="Q337" s="75"/>
      <c r="R337" s="76"/>
      <c r="S337" s="76"/>
      <c r="U337" s="76"/>
      <c r="W337" s="77"/>
    </row>
    <row r="338" spans="2:23" ht="21" customHeight="1" x14ac:dyDescent="0.25">
      <c r="B338" s="22"/>
      <c r="C338" s="23"/>
      <c r="D338" s="24"/>
      <c r="E338" s="25"/>
      <c r="F338" s="26"/>
      <c r="G338" s="27"/>
      <c r="H338" s="78">
        <f t="shared" si="78"/>
        <v>0</v>
      </c>
      <c r="I338" s="43"/>
      <c r="J338" s="44"/>
      <c r="K338" s="29"/>
      <c r="L338" s="22"/>
      <c r="M338" s="29"/>
      <c r="N338" s="79" t="str">
        <f t="shared" si="76"/>
        <v/>
      </c>
      <c r="O338" s="80" t="str">
        <f t="shared" si="77"/>
        <v/>
      </c>
      <c r="Q338" s="75"/>
      <c r="R338" s="76"/>
      <c r="S338" s="76"/>
      <c r="U338" s="76"/>
      <c r="W338" s="77"/>
    </row>
    <row r="339" spans="2:23" ht="21" customHeight="1" x14ac:dyDescent="0.25">
      <c r="B339" s="22"/>
      <c r="C339" s="23"/>
      <c r="D339" s="24"/>
      <c r="E339" s="25"/>
      <c r="F339" s="26"/>
      <c r="G339" s="27"/>
      <c r="H339" s="78">
        <f t="shared" si="78"/>
        <v>0</v>
      </c>
      <c r="I339" s="43"/>
      <c r="J339" s="44"/>
      <c r="K339" s="29"/>
      <c r="L339" s="22"/>
      <c r="M339" s="29"/>
      <c r="N339" s="79" t="str">
        <f t="shared" si="76"/>
        <v/>
      </c>
      <c r="O339" s="80" t="str">
        <f t="shared" si="77"/>
        <v/>
      </c>
      <c r="Q339" s="75"/>
      <c r="R339" s="76"/>
      <c r="S339" s="76"/>
      <c r="U339" s="76"/>
      <c r="W339" s="77"/>
    </row>
    <row r="340" spans="2:23" ht="21" customHeight="1" x14ac:dyDescent="0.25">
      <c r="B340" s="22"/>
      <c r="C340" s="23"/>
      <c r="D340" s="24"/>
      <c r="E340" s="25"/>
      <c r="F340" s="26"/>
      <c r="G340" s="27"/>
      <c r="H340" s="78">
        <f t="shared" si="78"/>
        <v>0</v>
      </c>
      <c r="I340" s="43"/>
      <c r="J340" s="44"/>
      <c r="K340" s="29"/>
      <c r="L340" s="22"/>
      <c r="M340" s="29"/>
      <c r="N340" s="79" t="str">
        <f t="shared" si="76"/>
        <v/>
      </c>
      <c r="O340" s="80" t="str">
        <f t="shared" si="77"/>
        <v/>
      </c>
      <c r="Q340" s="75"/>
      <c r="R340" s="76"/>
      <c r="S340" s="76"/>
      <c r="U340" s="76"/>
      <c r="W340" s="77"/>
    </row>
    <row r="341" spans="2:23" ht="21" customHeight="1" x14ac:dyDescent="0.25">
      <c r="B341" s="22"/>
      <c r="C341" s="23"/>
      <c r="D341" s="24"/>
      <c r="E341" s="25"/>
      <c r="F341" s="26"/>
      <c r="G341" s="27"/>
      <c r="H341" s="78">
        <f t="shared" si="78"/>
        <v>0</v>
      </c>
      <c r="I341" s="43"/>
      <c r="J341" s="44"/>
      <c r="K341" s="29"/>
      <c r="L341" s="22"/>
      <c r="M341" s="29"/>
      <c r="N341" s="79" t="str">
        <f t="shared" si="76"/>
        <v/>
      </c>
      <c r="O341" s="80" t="str">
        <f t="shared" si="77"/>
        <v/>
      </c>
      <c r="Q341" s="75"/>
      <c r="R341" s="76"/>
      <c r="S341" s="76"/>
      <c r="U341" s="76"/>
      <c r="W341" s="77"/>
    </row>
    <row r="342" spans="2:23" ht="21" customHeight="1" x14ac:dyDescent="0.25">
      <c r="B342" s="22"/>
      <c r="C342" s="23"/>
      <c r="D342" s="24"/>
      <c r="E342" s="25"/>
      <c r="F342" s="26"/>
      <c r="G342" s="27"/>
      <c r="H342" s="78">
        <f t="shared" si="78"/>
        <v>0</v>
      </c>
      <c r="I342" s="43"/>
      <c r="J342" s="44"/>
      <c r="K342" s="29"/>
      <c r="L342" s="22"/>
      <c r="M342" s="29"/>
      <c r="N342" s="79" t="str">
        <f t="shared" si="76"/>
        <v/>
      </c>
      <c r="O342" s="80" t="str">
        <f t="shared" si="77"/>
        <v/>
      </c>
      <c r="Q342" s="75"/>
      <c r="R342" s="76"/>
      <c r="S342" s="76"/>
      <c r="U342" s="76"/>
      <c r="W342" s="77"/>
    </row>
    <row r="343" spans="2:23" ht="21" customHeight="1" x14ac:dyDescent="0.25">
      <c r="B343" s="22"/>
      <c r="C343" s="23"/>
      <c r="D343" s="24"/>
      <c r="E343" s="25"/>
      <c r="F343" s="26"/>
      <c r="G343" s="27"/>
      <c r="H343" s="78">
        <f t="shared" si="78"/>
        <v>0</v>
      </c>
      <c r="I343" s="43"/>
      <c r="J343" s="44"/>
      <c r="K343" s="29"/>
      <c r="L343" s="22"/>
      <c r="M343" s="29"/>
      <c r="N343" s="79" t="str">
        <f t="shared" si="76"/>
        <v/>
      </c>
      <c r="O343" s="80" t="str">
        <f t="shared" si="77"/>
        <v/>
      </c>
      <c r="Q343" s="75"/>
      <c r="R343" s="76"/>
      <c r="S343" s="76"/>
      <c r="U343" s="76"/>
      <c r="W343" s="77"/>
    </row>
    <row r="344" spans="2:23" ht="21" customHeight="1" x14ac:dyDescent="0.25">
      <c r="B344" s="22"/>
      <c r="C344" s="23"/>
      <c r="D344" s="24"/>
      <c r="E344" s="25"/>
      <c r="F344" s="26"/>
      <c r="G344" s="27"/>
      <c r="H344" s="78">
        <f t="shared" si="78"/>
        <v>0</v>
      </c>
      <c r="I344" s="43"/>
      <c r="J344" s="44"/>
      <c r="K344" s="29"/>
      <c r="L344" s="22"/>
      <c r="M344" s="29"/>
      <c r="N344" s="79" t="str">
        <f t="shared" si="76"/>
        <v/>
      </c>
      <c r="O344" s="80" t="str">
        <f t="shared" si="77"/>
        <v/>
      </c>
      <c r="Q344" s="75"/>
      <c r="R344" s="76"/>
      <c r="S344" s="76"/>
      <c r="U344" s="76"/>
      <c r="W344" s="77"/>
    </row>
    <row r="345" spans="2:23" ht="21" customHeight="1" x14ac:dyDescent="0.25">
      <c r="B345" s="22"/>
      <c r="C345" s="23"/>
      <c r="D345" s="24"/>
      <c r="E345" s="25"/>
      <c r="F345" s="26"/>
      <c r="G345" s="27"/>
      <c r="H345" s="78">
        <f t="shared" si="78"/>
        <v>0</v>
      </c>
      <c r="I345" s="43"/>
      <c r="J345" s="44"/>
      <c r="K345" s="29"/>
      <c r="L345" s="22"/>
      <c r="M345" s="29"/>
      <c r="N345" s="79" t="str">
        <f t="shared" si="76"/>
        <v/>
      </c>
      <c r="O345" s="80" t="str">
        <f>IF(ISERROR(N345/H345)=FALSE,N345/H345,"")</f>
        <v/>
      </c>
      <c r="Q345" s="75"/>
      <c r="R345" s="76"/>
      <c r="S345" s="76"/>
      <c r="U345" s="76"/>
      <c r="W345" s="77"/>
    </row>
    <row r="346" spans="2:23" ht="21" customHeight="1" x14ac:dyDescent="0.25">
      <c r="B346" s="22"/>
      <c r="C346" s="23"/>
      <c r="D346" s="24"/>
      <c r="E346" s="25"/>
      <c r="F346" s="26"/>
      <c r="G346" s="27"/>
      <c r="H346" s="78">
        <f t="shared" si="78"/>
        <v>0</v>
      </c>
      <c r="I346" s="43"/>
      <c r="J346" s="44"/>
      <c r="K346" s="29"/>
      <c r="L346" s="22"/>
      <c r="M346" s="29"/>
      <c r="N346" s="79" t="str">
        <f t="shared" si="76"/>
        <v/>
      </c>
      <c r="O346" s="80" t="str">
        <f t="shared" ref="O346" si="79">IF(ISERROR(N346/H346)=FALSE,N346/H346,"")</f>
        <v/>
      </c>
      <c r="Q346" s="75"/>
      <c r="R346" s="76"/>
      <c r="S346" s="76"/>
      <c r="U346" s="76"/>
      <c r="W346" s="77"/>
    </row>
    <row r="347" spans="2:23" ht="21" customHeight="1" x14ac:dyDescent="0.25">
      <c r="B347" s="58"/>
      <c r="C347" s="66" t="s">
        <v>53</v>
      </c>
      <c r="D347" s="82"/>
      <c r="E347" s="83"/>
      <c r="F347" s="84"/>
      <c r="G347" s="85"/>
      <c r="H347" s="98">
        <f>SUM(H325:H346)</f>
        <v>0</v>
      </c>
      <c r="I347" s="86">
        <f t="shared" ref="I347:I348" si="80">T347</f>
        <v>0</v>
      </c>
      <c r="J347" s="100">
        <f>SUM(J325:J346)</f>
        <v>0</v>
      </c>
      <c r="K347" s="87"/>
      <c r="L347" s="100">
        <f>SUM(L325:L346)</f>
        <v>0</v>
      </c>
      <c r="M347" s="87"/>
      <c r="N347" s="102">
        <f>SUM(N325:N346)</f>
        <v>0</v>
      </c>
      <c r="O347" s="88"/>
      <c r="Q347" s="75"/>
      <c r="R347" s="76"/>
      <c r="S347" s="76"/>
      <c r="U347" s="76"/>
      <c r="W347" s="77"/>
    </row>
    <row r="348" spans="2:23" ht="21" customHeight="1" x14ac:dyDescent="0.25">
      <c r="B348" s="89"/>
      <c r="C348" s="63" t="s">
        <v>54</v>
      </c>
      <c r="D348" s="90"/>
      <c r="E348" s="91"/>
      <c r="F348" s="92"/>
      <c r="G348" s="93"/>
      <c r="H348" s="99">
        <f>H319+H347</f>
        <v>0</v>
      </c>
      <c r="I348" s="94">
        <f t="shared" si="80"/>
        <v>0</v>
      </c>
      <c r="J348" s="101">
        <f>J319+J347</f>
        <v>0</v>
      </c>
      <c r="K348" s="95"/>
      <c r="L348" s="101">
        <f>L319+L347</f>
        <v>0</v>
      </c>
      <c r="M348" s="96"/>
      <c r="N348" s="103">
        <f>N319+N347</f>
        <v>0</v>
      </c>
      <c r="O348" s="97"/>
      <c r="Q348" s="75"/>
      <c r="R348" s="76"/>
      <c r="S348" s="76"/>
      <c r="U348" s="76"/>
      <c r="W348" s="77"/>
    </row>
    <row r="350" spans="2:23" ht="21" customHeight="1" x14ac:dyDescent="0.25">
      <c r="G350" s="47" t="s">
        <v>48</v>
      </c>
      <c r="H350" s="48"/>
      <c r="I350" s="48"/>
      <c r="M350" s="49"/>
      <c r="O350" s="51"/>
      <c r="W350" s="51"/>
    </row>
    <row r="351" spans="2:23" ht="21" customHeight="1" x14ac:dyDescent="0.15">
      <c r="F351" s="49"/>
      <c r="H351" s="49"/>
      <c r="K351" s="49"/>
      <c r="L351" s="49"/>
      <c r="M351" s="52">
        <v>13</v>
      </c>
      <c r="N351" s="53" t="s">
        <v>38</v>
      </c>
      <c r="V351" s="53"/>
    </row>
    <row r="352" spans="2:23" ht="21" customHeight="1" x14ac:dyDescent="0.15">
      <c r="B352" s="54"/>
      <c r="C352" s="55"/>
      <c r="D352" s="56"/>
      <c r="E352" s="55"/>
      <c r="F352" s="57" t="s">
        <v>49</v>
      </c>
      <c r="G352" s="57"/>
      <c r="H352" s="57"/>
      <c r="I352" s="58" t="s">
        <v>50</v>
      </c>
      <c r="J352" s="59"/>
      <c r="K352" s="58" t="s">
        <v>39</v>
      </c>
      <c r="L352" s="57"/>
      <c r="M352" s="58" t="s">
        <v>40</v>
      </c>
      <c r="N352" s="60"/>
      <c r="O352" s="59"/>
      <c r="V352" s="61"/>
    </row>
    <row r="353" spans="2:23" ht="21" customHeight="1" x14ac:dyDescent="0.15">
      <c r="B353" s="62" t="s">
        <v>55</v>
      </c>
      <c r="C353" s="63" t="s">
        <v>41</v>
      </c>
      <c r="D353" s="64" t="s">
        <v>42</v>
      </c>
      <c r="E353" s="63" t="s">
        <v>43</v>
      </c>
      <c r="F353" s="65" t="s">
        <v>51</v>
      </c>
      <c r="G353" s="66" t="s">
        <v>45</v>
      </c>
      <c r="H353" s="67" t="s">
        <v>46</v>
      </c>
      <c r="I353" s="66" t="s">
        <v>51</v>
      </c>
      <c r="J353" s="65" t="s">
        <v>52</v>
      </c>
      <c r="K353" s="66" t="s">
        <v>44</v>
      </c>
      <c r="L353" s="68" t="s">
        <v>46</v>
      </c>
      <c r="M353" s="66" t="s">
        <v>44</v>
      </c>
      <c r="N353" s="69" t="s">
        <v>46</v>
      </c>
      <c r="O353" s="66" t="s">
        <v>47</v>
      </c>
      <c r="Q353" s="70"/>
      <c r="R353" s="46"/>
      <c r="S353" s="46"/>
      <c r="T353" s="46"/>
      <c r="U353" s="46"/>
      <c r="V353" s="71"/>
      <c r="W353" s="46"/>
    </row>
    <row r="354" spans="2:23" ht="21" customHeight="1" x14ac:dyDescent="0.25">
      <c r="B354" s="22"/>
      <c r="C354" s="23"/>
      <c r="D354" s="24"/>
      <c r="E354" s="19"/>
      <c r="F354" s="26"/>
      <c r="G354" s="27"/>
      <c r="H354" s="72">
        <f t="shared" ref="H354:H361" si="81">ROUNDDOWN(F354*G354,0)</f>
        <v>0</v>
      </c>
      <c r="I354" s="41"/>
      <c r="J354" s="42"/>
      <c r="K354" s="28"/>
      <c r="L354" s="30"/>
      <c r="M354" s="31"/>
      <c r="N354" s="73" t="str">
        <f>IF(J354+L354=0,"",J354+L354)</f>
        <v/>
      </c>
      <c r="O354" s="74" t="str">
        <f t="shared" ref="O354:O357" si="82">IF(ISERROR(N354/H354)=FALSE,N354/H354,"")</f>
        <v/>
      </c>
      <c r="Q354" s="75"/>
      <c r="R354" s="76"/>
      <c r="S354" s="76"/>
      <c r="U354" s="76"/>
      <c r="W354" s="77"/>
    </row>
    <row r="355" spans="2:23" ht="21" customHeight="1" x14ac:dyDescent="0.25">
      <c r="B355" s="22"/>
      <c r="C355" s="23"/>
      <c r="D355" s="24"/>
      <c r="E355" s="25"/>
      <c r="F355" s="26"/>
      <c r="G355" s="27"/>
      <c r="H355" s="78">
        <f t="shared" si="81"/>
        <v>0</v>
      </c>
      <c r="I355" s="43"/>
      <c r="J355" s="44"/>
      <c r="K355" s="29"/>
      <c r="L355" s="22"/>
      <c r="M355" s="29"/>
      <c r="N355" s="79" t="str">
        <f t="shared" ref="N355:N375" si="83">IF(J355+L355=0,"",J355+L355)</f>
        <v/>
      </c>
      <c r="O355" s="80" t="str">
        <f t="shared" si="82"/>
        <v/>
      </c>
      <c r="Q355" s="75"/>
      <c r="R355" s="76"/>
      <c r="S355" s="76"/>
      <c r="U355" s="76"/>
      <c r="W355" s="77"/>
    </row>
    <row r="356" spans="2:23" ht="21" customHeight="1" x14ac:dyDescent="0.25">
      <c r="B356" s="22"/>
      <c r="C356" s="23"/>
      <c r="D356" s="24"/>
      <c r="E356" s="25"/>
      <c r="F356" s="26"/>
      <c r="G356" s="27"/>
      <c r="H356" s="78">
        <f t="shared" si="81"/>
        <v>0</v>
      </c>
      <c r="I356" s="43"/>
      <c r="J356" s="44"/>
      <c r="K356" s="29"/>
      <c r="L356" s="22"/>
      <c r="M356" s="32"/>
      <c r="N356" s="81" t="str">
        <f t="shared" si="83"/>
        <v/>
      </c>
      <c r="O356" s="80" t="str">
        <f t="shared" si="82"/>
        <v/>
      </c>
      <c r="Q356" s="75"/>
      <c r="R356" s="76"/>
      <c r="S356" s="76"/>
      <c r="U356" s="76"/>
      <c r="W356" s="77"/>
    </row>
    <row r="357" spans="2:23" ht="21" customHeight="1" x14ac:dyDescent="0.25">
      <c r="B357" s="22"/>
      <c r="C357" s="23"/>
      <c r="D357" s="24"/>
      <c r="E357" s="25"/>
      <c r="F357" s="26"/>
      <c r="G357" s="27"/>
      <c r="H357" s="78">
        <f t="shared" si="81"/>
        <v>0</v>
      </c>
      <c r="I357" s="43"/>
      <c r="J357" s="44"/>
      <c r="K357" s="29"/>
      <c r="L357" s="22"/>
      <c r="M357" s="32"/>
      <c r="N357" s="81" t="str">
        <f t="shared" si="83"/>
        <v/>
      </c>
      <c r="O357" s="80" t="str">
        <f t="shared" si="82"/>
        <v/>
      </c>
      <c r="Q357" s="75"/>
      <c r="R357" s="76"/>
      <c r="S357" s="76"/>
      <c r="U357" s="76"/>
      <c r="W357" s="77"/>
    </row>
    <row r="358" spans="2:23" ht="21" customHeight="1" x14ac:dyDescent="0.25">
      <c r="B358" s="22"/>
      <c r="C358" s="23"/>
      <c r="D358" s="24"/>
      <c r="E358" s="25"/>
      <c r="F358" s="26"/>
      <c r="G358" s="27"/>
      <c r="H358" s="78">
        <f t="shared" si="81"/>
        <v>0</v>
      </c>
      <c r="I358" s="43"/>
      <c r="J358" s="44"/>
      <c r="K358" s="29"/>
      <c r="L358" s="22"/>
      <c r="M358" s="32"/>
      <c r="N358" s="81" t="str">
        <f t="shared" si="83"/>
        <v/>
      </c>
      <c r="O358" s="80" t="str">
        <f>IF(ISERROR(N358/H358)=FALSE,N358/H358,"")</f>
        <v/>
      </c>
      <c r="Q358" s="75"/>
      <c r="R358" s="76"/>
      <c r="S358" s="76"/>
      <c r="U358" s="76"/>
      <c r="W358" s="77"/>
    </row>
    <row r="359" spans="2:23" ht="21" customHeight="1" x14ac:dyDescent="0.25">
      <c r="B359" s="22"/>
      <c r="C359" s="23"/>
      <c r="D359" s="24"/>
      <c r="E359" s="25"/>
      <c r="F359" s="26"/>
      <c r="G359" s="27"/>
      <c r="H359" s="78">
        <f t="shared" si="81"/>
        <v>0</v>
      </c>
      <c r="I359" s="43"/>
      <c r="J359" s="44"/>
      <c r="K359" s="29"/>
      <c r="L359" s="22"/>
      <c r="M359" s="32"/>
      <c r="N359" s="81" t="str">
        <f t="shared" si="83"/>
        <v/>
      </c>
      <c r="O359" s="80" t="str">
        <f t="shared" ref="O359:O373" si="84">IF(ISERROR(N359/H359)=FALSE,N359/H359,"")</f>
        <v/>
      </c>
      <c r="Q359" s="75"/>
      <c r="R359" s="76"/>
      <c r="S359" s="76"/>
      <c r="U359" s="76"/>
      <c r="W359" s="77"/>
    </row>
    <row r="360" spans="2:23" ht="21" customHeight="1" x14ac:dyDescent="0.25">
      <c r="B360" s="22"/>
      <c r="C360" s="23"/>
      <c r="D360" s="24"/>
      <c r="E360" s="25"/>
      <c r="F360" s="26"/>
      <c r="G360" s="27"/>
      <c r="H360" s="78">
        <f t="shared" si="81"/>
        <v>0</v>
      </c>
      <c r="I360" s="43"/>
      <c r="J360" s="44"/>
      <c r="K360" s="29"/>
      <c r="L360" s="22"/>
      <c r="M360" s="29"/>
      <c r="N360" s="79" t="str">
        <f t="shared" si="83"/>
        <v/>
      </c>
      <c r="O360" s="80" t="str">
        <f t="shared" si="84"/>
        <v/>
      </c>
      <c r="Q360" s="75"/>
      <c r="R360" s="76"/>
      <c r="S360" s="76"/>
      <c r="U360" s="76"/>
      <c r="W360" s="77"/>
    </row>
    <row r="361" spans="2:23" ht="21" customHeight="1" x14ac:dyDescent="0.25">
      <c r="B361" s="22"/>
      <c r="C361" s="23"/>
      <c r="D361" s="24"/>
      <c r="E361" s="25"/>
      <c r="F361" s="26"/>
      <c r="G361" s="27"/>
      <c r="H361" s="78">
        <f t="shared" si="81"/>
        <v>0</v>
      </c>
      <c r="I361" s="43"/>
      <c r="J361" s="44"/>
      <c r="K361" s="29"/>
      <c r="L361" s="22"/>
      <c r="M361" s="29"/>
      <c r="N361" s="79" t="str">
        <f t="shared" si="83"/>
        <v/>
      </c>
      <c r="O361" s="80" t="str">
        <f t="shared" si="84"/>
        <v/>
      </c>
      <c r="Q361" s="75"/>
      <c r="R361" s="76"/>
      <c r="S361" s="76"/>
      <c r="U361" s="76"/>
      <c r="W361" s="77"/>
    </row>
    <row r="362" spans="2:23" ht="21" customHeight="1" x14ac:dyDescent="0.25">
      <c r="B362" s="22"/>
      <c r="C362" s="23"/>
      <c r="D362" s="24"/>
      <c r="E362" s="25"/>
      <c r="F362" s="26"/>
      <c r="G362" s="27"/>
      <c r="H362" s="78">
        <f>ROUNDDOWN(F362*G362,0)</f>
        <v>0</v>
      </c>
      <c r="I362" s="43"/>
      <c r="J362" s="44"/>
      <c r="K362" s="29"/>
      <c r="L362" s="22"/>
      <c r="M362" s="29"/>
      <c r="N362" s="79" t="str">
        <f t="shared" si="83"/>
        <v/>
      </c>
      <c r="O362" s="80" t="str">
        <f t="shared" si="84"/>
        <v/>
      </c>
      <c r="Q362" s="75"/>
      <c r="R362" s="76"/>
      <c r="S362" s="76"/>
      <c r="U362" s="76"/>
      <c r="W362" s="77"/>
    </row>
    <row r="363" spans="2:23" ht="21" customHeight="1" x14ac:dyDescent="0.25">
      <c r="B363" s="22"/>
      <c r="C363" s="23"/>
      <c r="D363" s="24"/>
      <c r="E363" s="25"/>
      <c r="F363" s="26"/>
      <c r="G363" s="27"/>
      <c r="H363" s="78">
        <f t="shared" ref="H363:H375" si="85">ROUNDDOWN(F363*G363,0)</f>
        <v>0</v>
      </c>
      <c r="I363" s="43"/>
      <c r="J363" s="44"/>
      <c r="K363" s="29"/>
      <c r="L363" s="22"/>
      <c r="M363" s="29"/>
      <c r="N363" s="79" t="str">
        <f t="shared" si="83"/>
        <v/>
      </c>
      <c r="O363" s="80" t="str">
        <f t="shared" si="84"/>
        <v/>
      </c>
      <c r="Q363" s="75"/>
      <c r="R363" s="76"/>
      <c r="S363" s="76"/>
      <c r="U363" s="76"/>
      <c r="W363" s="77"/>
    </row>
    <row r="364" spans="2:23" ht="21" customHeight="1" x14ac:dyDescent="0.25">
      <c r="B364" s="22"/>
      <c r="C364" s="23"/>
      <c r="D364" s="24"/>
      <c r="E364" s="25"/>
      <c r="F364" s="26"/>
      <c r="G364" s="27"/>
      <c r="H364" s="78">
        <f t="shared" si="85"/>
        <v>0</v>
      </c>
      <c r="I364" s="43"/>
      <c r="J364" s="44"/>
      <c r="K364" s="29"/>
      <c r="L364" s="22"/>
      <c r="M364" s="29"/>
      <c r="N364" s="79" t="str">
        <f t="shared" si="83"/>
        <v/>
      </c>
      <c r="O364" s="80" t="str">
        <f t="shared" si="84"/>
        <v/>
      </c>
      <c r="Q364" s="75"/>
      <c r="R364" s="76"/>
      <c r="S364" s="76"/>
      <c r="U364" s="76"/>
      <c r="W364" s="77"/>
    </row>
    <row r="365" spans="2:23" ht="21" customHeight="1" x14ac:dyDescent="0.25">
      <c r="B365" s="22"/>
      <c r="C365" s="23"/>
      <c r="D365" s="24"/>
      <c r="E365" s="25"/>
      <c r="F365" s="26"/>
      <c r="G365" s="27"/>
      <c r="H365" s="78">
        <f t="shared" si="85"/>
        <v>0</v>
      </c>
      <c r="I365" s="43"/>
      <c r="J365" s="44"/>
      <c r="K365" s="29"/>
      <c r="L365" s="22"/>
      <c r="M365" s="29"/>
      <c r="N365" s="79" t="str">
        <f t="shared" si="83"/>
        <v/>
      </c>
      <c r="O365" s="80" t="str">
        <f t="shared" si="84"/>
        <v/>
      </c>
      <c r="Q365" s="75"/>
      <c r="R365" s="76"/>
      <c r="S365" s="76"/>
      <c r="U365" s="76"/>
      <c r="W365" s="77"/>
    </row>
    <row r="366" spans="2:23" ht="21" customHeight="1" x14ac:dyDescent="0.25">
      <c r="B366" s="22"/>
      <c r="C366" s="23"/>
      <c r="D366" s="24"/>
      <c r="E366" s="25"/>
      <c r="F366" s="26"/>
      <c r="G366" s="27"/>
      <c r="H366" s="78">
        <f t="shared" si="85"/>
        <v>0</v>
      </c>
      <c r="I366" s="43"/>
      <c r="J366" s="44"/>
      <c r="K366" s="29"/>
      <c r="L366" s="22"/>
      <c r="M366" s="29"/>
      <c r="N366" s="79" t="str">
        <f t="shared" si="83"/>
        <v/>
      </c>
      <c r="O366" s="80" t="str">
        <f t="shared" si="84"/>
        <v/>
      </c>
      <c r="Q366" s="75"/>
      <c r="R366" s="76"/>
      <c r="S366" s="76"/>
      <c r="U366" s="76"/>
      <c r="W366" s="77"/>
    </row>
    <row r="367" spans="2:23" ht="21" customHeight="1" x14ac:dyDescent="0.25">
      <c r="B367" s="22"/>
      <c r="C367" s="23"/>
      <c r="D367" s="24"/>
      <c r="E367" s="25"/>
      <c r="F367" s="26"/>
      <c r="G367" s="27"/>
      <c r="H367" s="78">
        <f t="shared" si="85"/>
        <v>0</v>
      </c>
      <c r="I367" s="43"/>
      <c r="J367" s="44"/>
      <c r="K367" s="29"/>
      <c r="L367" s="22"/>
      <c r="M367" s="29"/>
      <c r="N367" s="79" t="str">
        <f t="shared" si="83"/>
        <v/>
      </c>
      <c r="O367" s="80" t="str">
        <f t="shared" si="84"/>
        <v/>
      </c>
      <c r="Q367" s="75"/>
      <c r="R367" s="76"/>
      <c r="S367" s="76"/>
      <c r="U367" s="76"/>
      <c r="W367" s="77"/>
    </row>
    <row r="368" spans="2:23" ht="21" customHeight="1" x14ac:dyDescent="0.25">
      <c r="B368" s="22"/>
      <c r="C368" s="23"/>
      <c r="D368" s="24"/>
      <c r="E368" s="25"/>
      <c r="F368" s="26"/>
      <c r="G368" s="27"/>
      <c r="H368" s="78">
        <f t="shared" si="85"/>
        <v>0</v>
      </c>
      <c r="I368" s="43"/>
      <c r="J368" s="44"/>
      <c r="K368" s="29"/>
      <c r="L368" s="22"/>
      <c r="M368" s="29"/>
      <c r="N368" s="79" t="str">
        <f t="shared" si="83"/>
        <v/>
      </c>
      <c r="O368" s="80" t="str">
        <f t="shared" si="84"/>
        <v/>
      </c>
      <c r="Q368" s="75"/>
      <c r="R368" s="76"/>
      <c r="S368" s="76"/>
      <c r="U368" s="76"/>
      <c r="W368" s="77"/>
    </row>
    <row r="369" spans="2:23" ht="21" customHeight="1" x14ac:dyDescent="0.25">
      <c r="B369" s="22"/>
      <c r="C369" s="23"/>
      <c r="D369" s="24"/>
      <c r="E369" s="25"/>
      <c r="F369" s="26"/>
      <c r="G369" s="27"/>
      <c r="H369" s="78">
        <f t="shared" si="85"/>
        <v>0</v>
      </c>
      <c r="I369" s="43"/>
      <c r="J369" s="44"/>
      <c r="K369" s="29"/>
      <c r="L369" s="22"/>
      <c r="M369" s="29"/>
      <c r="N369" s="79" t="str">
        <f t="shared" si="83"/>
        <v/>
      </c>
      <c r="O369" s="80" t="str">
        <f t="shared" si="84"/>
        <v/>
      </c>
      <c r="Q369" s="75"/>
      <c r="R369" s="76"/>
      <c r="S369" s="76"/>
      <c r="U369" s="76"/>
      <c r="W369" s="77"/>
    </row>
    <row r="370" spans="2:23" ht="21" customHeight="1" x14ac:dyDescent="0.25">
      <c r="B370" s="22"/>
      <c r="C370" s="23"/>
      <c r="D370" s="24"/>
      <c r="E370" s="25"/>
      <c r="F370" s="26"/>
      <c r="G370" s="27"/>
      <c r="H370" s="78">
        <f t="shared" si="85"/>
        <v>0</v>
      </c>
      <c r="I370" s="43"/>
      <c r="J370" s="44"/>
      <c r="K370" s="29"/>
      <c r="L370" s="22"/>
      <c r="M370" s="29"/>
      <c r="N370" s="79" t="str">
        <f t="shared" si="83"/>
        <v/>
      </c>
      <c r="O370" s="80" t="str">
        <f t="shared" si="84"/>
        <v/>
      </c>
      <c r="Q370" s="75"/>
      <c r="R370" s="76"/>
      <c r="S370" s="76"/>
      <c r="U370" s="76"/>
      <c r="W370" s="77"/>
    </row>
    <row r="371" spans="2:23" ht="21" customHeight="1" x14ac:dyDescent="0.25">
      <c r="B371" s="22"/>
      <c r="C371" s="23"/>
      <c r="D371" s="24"/>
      <c r="E371" s="25"/>
      <c r="F371" s="26"/>
      <c r="G371" s="27"/>
      <c r="H371" s="78">
        <f t="shared" si="85"/>
        <v>0</v>
      </c>
      <c r="I371" s="43"/>
      <c r="J371" s="44"/>
      <c r="K371" s="29"/>
      <c r="L371" s="22"/>
      <c r="M371" s="29"/>
      <c r="N371" s="79" t="str">
        <f t="shared" si="83"/>
        <v/>
      </c>
      <c r="O371" s="80" t="str">
        <f t="shared" si="84"/>
        <v/>
      </c>
      <c r="Q371" s="75"/>
      <c r="R371" s="76"/>
      <c r="S371" s="76"/>
      <c r="U371" s="76"/>
      <c r="W371" s="77"/>
    </row>
    <row r="372" spans="2:23" ht="21" customHeight="1" x14ac:dyDescent="0.25">
      <c r="B372" s="22"/>
      <c r="C372" s="23"/>
      <c r="D372" s="24"/>
      <c r="E372" s="25"/>
      <c r="F372" s="26"/>
      <c r="G372" s="27"/>
      <c r="H372" s="78">
        <f t="shared" si="85"/>
        <v>0</v>
      </c>
      <c r="I372" s="43"/>
      <c r="J372" s="44"/>
      <c r="K372" s="29"/>
      <c r="L372" s="22"/>
      <c r="M372" s="29"/>
      <c r="N372" s="79" t="str">
        <f t="shared" si="83"/>
        <v/>
      </c>
      <c r="O372" s="80" t="str">
        <f t="shared" si="84"/>
        <v/>
      </c>
      <c r="Q372" s="75"/>
      <c r="R372" s="76"/>
      <c r="S372" s="76"/>
      <c r="U372" s="76"/>
      <c r="W372" s="77"/>
    </row>
    <row r="373" spans="2:23" ht="21" customHeight="1" x14ac:dyDescent="0.25">
      <c r="B373" s="22"/>
      <c r="C373" s="23"/>
      <c r="D373" s="24"/>
      <c r="E373" s="25"/>
      <c r="F373" s="26"/>
      <c r="G373" s="27"/>
      <c r="H373" s="78">
        <f t="shared" si="85"/>
        <v>0</v>
      </c>
      <c r="I373" s="43"/>
      <c r="J373" s="44"/>
      <c r="K373" s="29"/>
      <c r="L373" s="22"/>
      <c r="M373" s="29"/>
      <c r="N373" s="79" t="str">
        <f t="shared" si="83"/>
        <v/>
      </c>
      <c r="O373" s="80" t="str">
        <f t="shared" si="84"/>
        <v/>
      </c>
      <c r="Q373" s="75"/>
      <c r="R373" s="76"/>
      <c r="S373" s="76"/>
      <c r="U373" s="76"/>
      <c r="W373" s="77"/>
    </row>
    <row r="374" spans="2:23" ht="21" customHeight="1" x14ac:dyDescent="0.25">
      <c r="B374" s="22"/>
      <c r="C374" s="23"/>
      <c r="D374" s="24"/>
      <c r="E374" s="25"/>
      <c r="F374" s="26"/>
      <c r="G374" s="27"/>
      <c r="H374" s="78">
        <f t="shared" si="85"/>
        <v>0</v>
      </c>
      <c r="I374" s="43"/>
      <c r="J374" s="44"/>
      <c r="K374" s="29"/>
      <c r="L374" s="22"/>
      <c r="M374" s="29"/>
      <c r="N374" s="79" t="str">
        <f t="shared" si="83"/>
        <v/>
      </c>
      <c r="O374" s="80" t="str">
        <f>IF(ISERROR(N374/H374)=FALSE,N374/H374,"")</f>
        <v/>
      </c>
      <c r="Q374" s="75"/>
      <c r="R374" s="76"/>
      <c r="S374" s="76"/>
      <c r="U374" s="76"/>
      <c r="W374" s="77"/>
    </row>
    <row r="375" spans="2:23" ht="21" customHeight="1" x14ac:dyDescent="0.25">
      <c r="B375" s="22"/>
      <c r="C375" s="23"/>
      <c r="D375" s="24"/>
      <c r="E375" s="25"/>
      <c r="F375" s="26"/>
      <c r="G375" s="27"/>
      <c r="H375" s="78">
        <f t="shared" si="85"/>
        <v>0</v>
      </c>
      <c r="I375" s="43"/>
      <c r="J375" s="44"/>
      <c r="K375" s="29"/>
      <c r="L375" s="22"/>
      <c r="M375" s="29"/>
      <c r="N375" s="79" t="str">
        <f t="shared" si="83"/>
        <v/>
      </c>
      <c r="O375" s="80" t="str">
        <f t="shared" ref="O375" si="86">IF(ISERROR(N375/H375)=FALSE,N375/H375,"")</f>
        <v/>
      </c>
      <c r="Q375" s="75"/>
      <c r="R375" s="76"/>
      <c r="S375" s="76"/>
      <c r="U375" s="76"/>
      <c r="W375" s="77"/>
    </row>
    <row r="376" spans="2:23" ht="21" customHeight="1" x14ac:dyDescent="0.25">
      <c r="B376" s="58"/>
      <c r="C376" s="66" t="s">
        <v>53</v>
      </c>
      <c r="D376" s="82"/>
      <c r="E376" s="83"/>
      <c r="F376" s="84"/>
      <c r="G376" s="85"/>
      <c r="H376" s="98">
        <f>SUM(H354:H375)</f>
        <v>0</v>
      </c>
      <c r="I376" s="86">
        <f t="shared" ref="I376:I377" si="87">T376</f>
        <v>0</v>
      </c>
      <c r="J376" s="100">
        <f>SUM(J354:J375)</f>
        <v>0</v>
      </c>
      <c r="K376" s="87"/>
      <c r="L376" s="100">
        <f>SUM(L354:L375)</f>
        <v>0</v>
      </c>
      <c r="M376" s="87"/>
      <c r="N376" s="102">
        <f>SUM(N354:N375)</f>
        <v>0</v>
      </c>
      <c r="O376" s="88"/>
      <c r="Q376" s="75"/>
      <c r="R376" s="76"/>
      <c r="S376" s="76"/>
      <c r="U376" s="76"/>
      <c r="W376" s="77"/>
    </row>
    <row r="377" spans="2:23" ht="21" customHeight="1" x14ac:dyDescent="0.25">
      <c r="B377" s="89"/>
      <c r="C377" s="63" t="s">
        <v>54</v>
      </c>
      <c r="D377" s="90"/>
      <c r="E377" s="91"/>
      <c r="F377" s="92"/>
      <c r="G377" s="93"/>
      <c r="H377" s="99">
        <f>H348+H376</f>
        <v>0</v>
      </c>
      <c r="I377" s="94">
        <f t="shared" si="87"/>
        <v>0</v>
      </c>
      <c r="J377" s="101">
        <f>J348+J376</f>
        <v>0</v>
      </c>
      <c r="K377" s="95"/>
      <c r="L377" s="101">
        <f>L348+L376</f>
        <v>0</v>
      </c>
      <c r="M377" s="96"/>
      <c r="N377" s="103">
        <f>N348+N376</f>
        <v>0</v>
      </c>
      <c r="O377" s="97"/>
      <c r="Q377" s="75"/>
      <c r="R377" s="76"/>
      <c r="S377" s="76"/>
      <c r="U377" s="76"/>
      <c r="W377" s="77"/>
    </row>
    <row r="379" spans="2:23" ht="21" customHeight="1" x14ac:dyDescent="0.25">
      <c r="G379" s="47" t="s">
        <v>48</v>
      </c>
      <c r="H379" s="48"/>
      <c r="I379" s="48"/>
      <c r="M379" s="49"/>
      <c r="O379" s="51"/>
      <c r="W379" s="51"/>
    </row>
    <row r="380" spans="2:23" ht="21" customHeight="1" x14ac:dyDescent="0.15">
      <c r="F380" s="49"/>
      <c r="H380" s="49"/>
      <c r="K380" s="49"/>
      <c r="L380" s="49"/>
      <c r="M380" s="52">
        <v>14</v>
      </c>
      <c r="N380" s="53" t="s">
        <v>38</v>
      </c>
      <c r="V380" s="53"/>
    </row>
    <row r="381" spans="2:23" ht="21" customHeight="1" x14ac:dyDescent="0.15">
      <c r="B381" s="54"/>
      <c r="C381" s="55"/>
      <c r="D381" s="56"/>
      <c r="E381" s="55"/>
      <c r="F381" s="57" t="s">
        <v>49</v>
      </c>
      <c r="G381" s="57"/>
      <c r="H381" s="57"/>
      <c r="I381" s="58" t="s">
        <v>50</v>
      </c>
      <c r="J381" s="59"/>
      <c r="K381" s="58" t="s">
        <v>39</v>
      </c>
      <c r="L381" s="57"/>
      <c r="M381" s="58" t="s">
        <v>40</v>
      </c>
      <c r="N381" s="60"/>
      <c r="O381" s="59"/>
      <c r="V381" s="61"/>
    </row>
    <row r="382" spans="2:23" ht="21" customHeight="1" x14ac:dyDescent="0.15">
      <c r="B382" s="62" t="s">
        <v>55</v>
      </c>
      <c r="C382" s="63" t="s">
        <v>41</v>
      </c>
      <c r="D382" s="64" t="s">
        <v>42</v>
      </c>
      <c r="E382" s="63" t="s">
        <v>43</v>
      </c>
      <c r="F382" s="65" t="s">
        <v>51</v>
      </c>
      <c r="G382" s="66" t="s">
        <v>45</v>
      </c>
      <c r="H382" s="67" t="s">
        <v>46</v>
      </c>
      <c r="I382" s="66" t="s">
        <v>51</v>
      </c>
      <c r="J382" s="65" t="s">
        <v>52</v>
      </c>
      <c r="K382" s="66" t="s">
        <v>44</v>
      </c>
      <c r="L382" s="68" t="s">
        <v>46</v>
      </c>
      <c r="M382" s="66" t="s">
        <v>44</v>
      </c>
      <c r="N382" s="69" t="s">
        <v>46</v>
      </c>
      <c r="O382" s="66" t="s">
        <v>47</v>
      </c>
      <c r="Q382" s="70"/>
      <c r="R382" s="46"/>
      <c r="S382" s="46"/>
      <c r="T382" s="46"/>
      <c r="U382" s="46"/>
      <c r="V382" s="71"/>
      <c r="W382" s="46"/>
    </row>
    <row r="383" spans="2:23" ht="21" customHeight="1" x14ac:dyDescent="0.25">
      <c r="B383" s="22"/>
      <c r="C383" s="23"/>
      <c r="D383" s="24"/>
      <c r="E383" s="19"/>
      <c r="F383" s="26"/>
      <c r="G383" s="27"/>
      <c r="H383" s="72">
        <f t="shared" ref="H383:H390" si="88">ROUNDDOWN(F383*G383,0)</f>
        <v>0</v>
      </c>
      <c r="I383" s="43"/>
      <c r="J383" s="44"/>
      <c r="K383" s="28"/>
      <c r="L383" s="30"/>
      <c r="M383" s="31"/>
      <c r="N383" s="73" t="str">
        <f>IF(J383+L383=0,"",J383+L383)</f>
        <v/>
      </c>
      <c r="O383" s="74" t="str">
        <f t="shared" ref="O383:O386" si="89">IF(ISERROR(N383/H383)=FALSE,N383/H383,"")</f>
        <v/>
      </c>
      <c r="Q383" s="75"/>
      <c r="R383" s="76"/>
      <c r="S383" s="76"/>
      <c r="U383" s="76"/>
      <c r="W383" s="77"/>
    </row>
    <row r="384" spans="2:23" ht="21" customHeight="1" x14ac:dyDescent="0.25">
      <c r="B384" s="22"/>
      <c r="C384" s="23"/>
      <c r="D384" s="24"/>
      <c r="E384" s="25"/>
      <c r="F384" s="26"/>
      <c r="G384" s="27"/>
      <c r="H384" s="78">
        <f t="shared" si="88"/>
        <v>0</v>
      </c>
      <c r="I384" s="43"/>
      <c r="J384" s="44"/>
      <c r="K384" s="29"/>
      <c r="L384" s="22"/>
      <c r="M384" s="29"/>
      <c r="N384" s="79" t="str">
        <f t="shared" ref="N384:N404" si="90">IF(J384+L384=0,"",J384+L384)</f>
        <v/>
      </c>
      <c r="O384" s="80" t="str">
        <f t="shared" si="89"/>
        <v/>
      </c>
      <c r="Q384" s="75"/>
      <c r="R384" s="76"/>
      <c r="S384" s="76"/>
      <c r="U384" s="76"/>
      <c r="W384" s="77"/>
    </row>
    <row r="385" spans="2:23" ht="21" customHeight="1" x14ac:dyDescent="0.25">
      <c r="B385" s="22"/>
      <c r="C385" s="23"/>
      <c r="D385" s="24"/>
      <c r="E385" s="25"/>
      <c r="F385" s="26"/>
      <c r="G385" s="27"/>
      <c r="H385" s="78">
        <f t="shared" si="88"/>
        <v>0</v>
      </c>
      <c r="I385" s="43"/>
      <c r="J385" s="44"/>
      <c r="K385" s="29"/>
      <c r="L385" s="22"/>
      <c r="M385" s="32"/>
      <c r="N385" s="81" t="str">
        <f t="shared" si="90"/>
        <v/>
      </c>
      <c r="O385" s="80" t="str">
        <f t="shared" si="89"/>
        <v/>
      </c>
      <c r="Q385" s="75"/>
      <c r="R385" s="76"/>
      <c r="S385" s="76"/>
      <c r="U385" s="76"/>
      <c r="W385" s="77"/>
    </row>
    <row r="386" spans="2:23" ht="21" customHeight="1" x14ac:dyDescent="0.25">
      <c r="B386" s="22"/>
      <c r="C386" s="23"/>
      <c r="D386" s="24"/>
      <c r="E386" s="25"/>
      <c r="F386" s="26"/>
      <c r="G386" s="27"/>
      <c r="H386" s="78">
        <f t="shared" si="88"/>
        <v>0</v>
      </c>
      <c r="I386" s="43"/>
      <c r="J386" s="44"/>
      <c r="K386" s="29"/>
      <c r="L386" s="22"/>
      <c r="M386" s="32"/>
      <c r="N386" s="81" t="str">
        <f t="shared" si="90"/>
        <v/>
      </c>
      <c r="O386" s="80" t="str">
        <f t="shared" si="89"/>
        <v/>
      </c>
      <c r="Q386" s="75"/>
      <c r="R386" s="76"/>
      <c r="S386" s="76"/>
      <c r="U386" s="76"/>
      <c r="W386" s="77"/>
    </row>
    <row r="387" spans="2:23" ht="21" customHeight="1" x14ac:dyDescent="0.25">
      <c r="B387" s="22"/>
      <c r="C387" s="23"/>
      <c r="D387" s="24"/>
      <c r="E387" s="25"/>
      <c r="F387" s="26"/>
      <c r="G387" s="27"/>
      <c r="H387" s="78">
        <f t="shared" si="88"/>
        <v>0</v>
      </c>
      <c r="I387" s="43"/>
      <c r="J387" s="44"/>
      <c r="K387" s="29"/>
      <c r="L387" s="22"/>
      <c r="M387" s="32"/>
      <c r="N387" s="81" t="str">
        <f t="shared" si="90"/>
        <v/>
      </c>
      <c r="O387" s="80" t="str">
        <f>IF(ISERROR(N387/H387)=FALSE,N387/H387,"")</f>
        <v/>
      </c>
      <c r="Q387" s="75"/>
      <c r="R387" s="76"/>
      <c r="S387" s="76"/>
      <c r="U387" s="76"/>
      <c r="W387" s="77"/>
    </row>
    <row r="388" spans="2:23" ht="21" customHeight="1" x14ac:dyDescent="0.25">
      <c r="B388" s="22"/>
      <c r="C388" s="23"/>
      <c r="D388" s="24"/>
      <c r="E388" s="25"/>
      <c r="F388" s="26"/>
      <c r="G388" s="27"/>
      <c r="H388" s="78">
        <f t="shared" si="88"/>
        <v>0</v>
      </c>
      <c r="I388" s="43"/>
      <c r="J388" s="44"/>
      <c r="K388" s="29"/>
      <c r="L388" s="22"/>
      <c r="M388" s="32"/>
      <c r="N388" s="81" t="str">
        <f t="shared" si="90"/>
        <v/>
      </c>
      <c r="O388" s="80" t="str">
        <f t="shared" ref="O388:O402" si="91">IF(ISERROR(N388/H388)=FALSE,N388/H388,"")</f>
        <v/>
      </c>
      <c r="Q388" s="75"/>
      <c r="R388" s="76"/>
      <c r="S388" s="76"/>
      <c r="U388" s="76"/>
      <c r="W388" s="77"/>
    </row>
    <row r="389" spans="2:23" ht="21" customHeight="1" x14ac:dyDescent="0.25">
      <c r="B389" s="22"/>
      <c r="C389" s="23"/>
      <c r="D389" s="24"/>
      <c r="E389" s="25"/>
      <c r="F389" s="26"/>
      <c r="G389" s="27"/>
      <c r="H389" s="78">
        <f t="shared" si="88"/>
        <v>0</v>
      </c>
      <c r="I389" s="43"/>
      <c r="J389" s="44"/>
      <c r="K389" s="29"/>
      <c r="L389" s="22"/>
      <c r="M389" s="29"/>
      <c r="N389" s="79" t="str">
        <f t="shared" si="90"/>
        <v/>
      </c>
      <c r="O389" s="80" t="str">
        <f t="shared" si="91"/>
        <v/>
      </c>
      <c r="Q389" s="75"/>
      <c r="R389" s="76"/>
      <c r="S389" s="76"/>
      <c r="U389" s="76"/>
      <c r="W389" s="77"/>
    </row>
    <row r="390" spans="2:23" ht="21" customHeight="1" x14ac:dyDescent="0.25">
      <c r="B390" s="22"/>
      <c r="C390" s="23"/>
      <c r="D390" s="24"/>
      <c r="E390" s="25"/>
      <c r="F390" s="26"/>
      <c r="G390" s="27"/>
      <c r="H390" s="78">
        <f t="shared" si="88"/>
        <v>0</v>
      </c>
      <c r="I390" s="43"/>
      <c r="J390" s="44"/>
      <c r="K390" s="29"/>
      <c r="L390" s="22"/>
      <c r="M390" s="29"/>
      <c r="N390" s="79" t="str">
        <f t="shared" si="90"/>
        <v/>
      </c>
      <c r="O390" s="80" t="str">
        <f t="shared" si="91"/>
        <v/>
      </c>
      <c r="Q390" s="75"/>
      <c r="R390" s="76"/>
      <c r="S390" s="76"/>
      <c r="U390" s="76"/>
      <c r="W390" s="77"/>
    </row>
    <row r="391" spans="2:23" ht="21" customHeight="1" x14ac:dyDescent="0.25">
      <c r="B391" s="22"/>
      <c r="C391" s="23"/>
      <c r="D391" s="24"/>
      <c r="E391" s="25"/>
      <c r="F391" s="26"/>
      <c r="G391" s="27"/>
      <c r="H391" s="78">
        <f>ROUNDDOWN(F391*G391,0)</f>
        <v>0</v>
      </c>
      <c r="I391" s="43"/>
      <c r="J391" s="44"/>
      <c r="K391" s="29"/>
      <c r="L391" s="22"/>
      <c r="M391" s="29"/>
      <c r="N391" s="79" t="str">
        <f t="shared" si="90"/>
        <v/>
      </c>
      <c r="O391" s="80" t="str">
        <f t="shared" si="91"/>
        <v/>
      </c>
      <c r="Q391" s="75"/>
      <c r="R391" s="76"/>
      <c r="S391" s="76"/>
      <c r="U391" s="76"/>
      <c r="W391" s="77"/>
    </row>
    <row r="392" spans="2:23" ht="21" customHeight="1" x14ac:dyDescent="0.25">
      <c r="B392" s="22"/>
      <c r="C392" s="23"/>
      <c r="D392" s="24"/>
      <c r="E392" s="25"/>
      <c r="F392" s="26"/>
      <c r="G392" s="27"/>
      <c r="H392" s="78">
        <f t="shared" ref="H392:H404" si="92">ROUNDDOWN(F392*G392,0)</f>
        <v>0</v>
      </c>
      <c r="I392" s="43"/>
      <c r="J392" s="44"/>
      <c r="K392" s="29"/>
      <c r="L392" s="22"/>
      <c r="M392" s="29"/>
      <c r="N392" s="79" t="str">
        <f t="shared" si="90"/>
        <v/>
      </c>
      <c r="O392" s="80" t="str">
        <f t="shared" si="91"/>
        <v/>
      </c>
      <c r="Q392" s="75"/>
      <c r="R392" s="76"/>
      <c r="S392" s="76"/>
      <c r="U392" s="76"/>
      <c r="W392" s="77"/>
    </row>
    <row r="393" spans="2:23" ht="21" customHeight="1" x14ac:dyDescent="0.25">
      <c r="B393" s="22"/>
      <c r="C393" s="23"/>
      <c r="D393" s="24"/>
      <c r="E393" s="25"/>
      <c r="F393" s="26"/>
      <c r="G393" s="27"/>
      <c r="H393" s="78">
        <f t="shared" si="92"/>
        <v>0</v>
      </c>
      <c r="I393" s="43"/>
      <c r="J393" s="44"/>
      <c r="K393" s="29"/>
      <c r="L393" s="22"/>
      <c r="M393" s="29"/>
      <c r="N393" s="79" t="str">
        <f t="shared" si="90"/>
        <v/>
      </c>
      <c r="O393" s="80" t="str">
        <f t="shared" si="91"/>
        <v/>
      </c>
      <c r="Q393" s="75"/>
      <c r="R393" s="76"/>
      <c r="S393" s="76"/>
      <c r="U393" s="76"/>
      <c r="W393" s="77"/>
    </row>
    <row r="394" spans="2:23" ht="21" customHeight="1" x14ac:dyDescent="0.25">
      <c r="B394" s="22"/>
      <c r="C394" s="23"/>
      <c r="D394" s="24"/>
      <c r="E394" s="25"/>
      <c r="F394" s="26"/>
      <c r="G394" s="27"/>
      <c r="H394" s="78">
        <f t="shared" si="92"/>
        <v>0</v>
      </c>
      <c r="I394" s="43"/>
      <c r="J394" s="44"/>
      <c r="K394" s="29"/>
      <c r="L394" s="22"/>
      <c r="M394" s="29"/>
      <c r="N394" s="79" t="str">
        <f t="shared" si="90"/>
        <v/>
      </c>
      <c r="O394" s="80" t="str">
        <f t="shared" si="91"/>
        <v/>
      </c>
      <c r="Q394" s="75"/>
      <c r="R394" s="76"/>
      <c r="S394" s="76"/>
      <c r="U394" s="76"/>
      <c r="W394" s="77"/>
    </row>
    <row r="395" spans="2:23" ht="21" customHeight="1" x14ac:dyDescent="0.25">
      <c r="B395" s="22"/>
      <c r="C395" s="23"/>
      <c r="D395" s="24"/>
      <c r="E395" s="25"/>
      <c r="F395" s="26"/>
      <c r="G395" s="27"/>
      <c r="H395" s="78">
        <f t="shared" si="92"/>
        <v>0</v>
      </c>
      <c r="I395" s="43"/>
      <c r="J395" s="44"/>
      <c r="K395" s="29"/>
      <c r="L395" s="22"/>
      <c r="M395" s="29"/>
      <c r="N395" s="79" t="str">
        <f t="shared" si="90"/>
        <v/>
      </c>
      <c r="O395" s="80" t="str">
        <f t="shared" si="91"/>
        <v/>
      </c>
      <c r="Q395" s="75"/>
      <c r="R395" s="76"/>
      <c r="S395" s="76"/>
      <c r="U395" s="76"/>
      <c r="W395" s="77"/>
    </row>
    <row r="396" spans="2:23" ht="21" customHeight="1" x14ac:dyDescent="0.25">
      <c r="B396" s="22"/>
      <c r="C396" s="23"/>
      <c r="D396" s="24"/>
      <c r="E396" s="25"/>
      <c r="F396" s="26"/>
      <c r="G396" s="27"/>
      <c r="H396" s="78">
        <f t="shared" si="92"/>
        <v>0</v>
      </c>
      <c r="I396" s="43"/>
      <c r="J396" s="44"/>
      <c r="K396" s="29"/>
      <c r="L396" s="22"/>
      <c r="M396" s="29"/>
      <c r="N396" s="79" t="str">
        <f t="shared" si="90"/>
        <v/>
      </c>
      <c r="O396" s="80" t="str">
        <f t="shared" si="91"/>
        <v/>
      </c>
      <c r="Q396" s="75"/>
      <c r="R396" s="76"/>
      <c r="S396" s="76"/>
      <c r="U396" s="76"/>
      <c r="W396" s="77"/>
    </row>
    <row r="397" spans="2:23" ht="21" customHeight="1" x14ac:dyDescent="0.25">
      <c r="B397" s="22"/>
      <c r="C397" s="23"/>
      <c r="D397" s="24"/>
      <c r="E397" s="25"/>
      <c r="F397" s="26"/>
      <c r="G397" s="27"/>
      <c r="H397" s="78">
        <f t="shared" si="92"/>
        <v>0</v>
      </c>
      <c r="I397" s="43"/>
      <c r="J397" s="44"/>
      <c r="K397" s="29"/>
      <c r="L397" s="22"/>
      <c r="M397" s="29"/>
      <c r="N397" s="79" t="str">
        <f t="shared" si="90"/>
        <v/>
      </c>
      <c r="O397" s="80" t="str">
        <f t="shared" si="91"/>
        <v/>
      </c>
      <c r="Q397" s="75"/>
      <c r="R397" s="76"/>
      <c r="S397" s="76"/>
      <c r="U397" s="76"/>
      <c r="W397" s="77"/>
    </row>
    <row r="398" spans="2:23" ht="21" customHeight="1" x14ac:dyDescent="0.25">
      <c r="B398" s="22"/>
      <c r="C398" s="23"/>
      <c r="D398" s="24"/>
      <c r="E398" s="25"/>
      <c r="F398" s="26"/>
      <c r="G398" s="27"/>
      <c r="H398" s="78">
        <f t="shared" si="92"/>
        <v>0</v>
      </c>
      <c r="I398" s="43"/>
      <c r="J398" s="44"/>
      <c r="K398" s="29"/>
      <c r="L398" s="22"/>
      <c r="M398" s="29"/>
      <c r="N398" s="79" t="str">
        <f t="shared" si="90"/>
        <v/>
      </c>
      <c r="O398" s="80" t="str">
        <f t="shared" si="91"/>
        <v/>
      </c>
      <c r="Q398" s="75"/>
      <c r="R398" s="76"/>
      <c r="S398" s="76"/>
      <c r="U398" s="76"/>
      <c r="W398" s="77"/>
    </row>
    <row r="399" spans="2:23" ht="21" customHeight="1" x14ac:dyDescent="0.25">
      <c r="B399" s="22"/>
      <c r="C399" s="23"/>
      <c r="D399" s="24"/>
      <c r="E399" s="25"/>
      <c r="F399" s="26"/>
      <c r="G399" s="27"/>
      <c r="H399" s="78">
        <f t="shared" si="92"/>
        <v>0</v>
      </c>
      <c r="I399" s="43"/>
      <c r="J399" s="44"/>
      <c r="K399" s="29"/>
      <c r="L399" s="22"/>
      <c r="M399" s="29"/>
      <c r="N399" s="79" t="str">
        <f t="shared" si="90"/>
        <v/>
      </c>
      <c r="O399" s="80" t="str">
        <f t="shared" si="91"/>
        <v/>
      </c>
      <c r="Q399" s="75"/>
      <c r="R399" s="76"/>
      <c r="S399" s="76"/>
      <c r="U399" s="76"/>
      <c r="W399" s="77"/>
    </row>
    <row r="400" spans="2:23" ht="21" customHeight="1" x14ac:dyDescent="0.25">
      <c r="B400" s="22"/>
      <c r="C400" s="23"/>
      <c r="D400" s="24"/>
      <c r="E400" s="25"/>
      <c r="F400" s="26"/>
      <c r="G400" s="27"/>
      <c r="H400" s="78">
        <f t="shared" si="92"/>
        <v>0</v>
      </c>
      <c r="I400" s="43"/>
      <c r="J400" s="44"/>
      <c r="K400" s="29"/>
      <c r="L400" s="22"/>
      <c r="M400" s="29"/>
      <c r="N400" s="79" t="str">
        <f t="shared" si="90"/>
        <v/>
      </c>
      <c r="O400" s="80" t="str">
        <f t="shared" si="91"/>
        <v/>
      </c>
      <c r="Q400" s="75"/>
      <c r="R400" s="76"/>
      <c r="S400" s="76"/>
      <c r="U400" s="76"/>
      <c r="W400" s="77"/>
    </row>
    <row r="401" spans="2:23" ht="21" customHeight="1" x14ac:dyDescent="0.25">
      <c r="B401" s="22"/>
      <c r="C401" s="23"/>
      <c r="D401" s="24"/>
      <c r="E401" s="25"/>
      <c r="F401" s="26"/>
      <c r="G401" s="27"/>
      <c r="H401" s="78">
        <f t="shared" si="92"/>
        <v>0</v>
      </c>
      <c r="I401" s="43"/>
      <c r="J401" s="44"/>
      <c r="K401" s="29"/>
      <c r="L401" s="22"/>
      <c r="M401" s="29"/>
      <c r="N401" s="79" t="str">
        <f t="shared" si="90"/>
        <v/>
      </c>
      <c r="O401" s="80" t="str">
        <f t="shared" si="91"/>
        <v/>
      </c>
      <c r="Q401" s="75"/>
      <c r="R401" s="76"/>
      <c r="S401" s="76"/>
      <c r="U401" s="76"/>
      <c r="W401" s="77"/>
    </row>
    <row r="402" spans="2:23" ht="21" customHeight="1" x14ac:dyDescent="0.25">
      <c r="B402" s="22"/>
      <c r="C402" s="23"/>
      <c r="D402" s="24"/>
      <c r="E402" s="25"/>
      <c r="F402" s="26"/>
      <c r="G402" s="27"/>
      <c r="H402" s="78">
        <f t="shared" si="92"/>
        <v>0</v>
      </c>
      <c r="I402" s="43"/>
      <c r="J402" s="44"/>
      <c r="K402" s="29"/>
      <c r="L402" s="22"/>
      <c r="M402" s="29"/>
      <c r="N402" s="79" t="str">
        <f t="shared" si="90"/>
        <v/>
      </c>
      <c r="O402" s="80" t="str">
        <f t="shared" si="91"/>
        <v/>
      </c>
      <c r="Q402" s="75"/>
      <c r="R402" s="76"/>
      <c r="S402" s="76"/>
      <c r="U402" s="76"/>
      <c r="W402" s="77"/>
    </row>
    <row r="403" spans="2:23" ht="21" customHeight="1" x14ac:dyDescent="0.25">
      <c r="B403" s="22"/>
      <c r="C403" s="23"/>
      <c r="D403" s="24"/>
      <c r="E403" s="25"/>
      <c r="F403" s="26"/>
      <c r="G403" s="27"/>
      <c r="H403" s="78">
        <f t="shared" si="92"/>
        <v>0</v>
      </c>
      <c r="I403" s="43"/>
      <c r="J403" s="44"/>
      <c r="K403" s="29"/>
      <c r="L403" s="22"/>
      <c r="M403" s="29"/>
      <c r="N403" s="79" t="str">
        <f t="shared" si="90"/>
        <v/>
      </c>
      <c r="O403" s="80" t="str">
        <f>IF(ISERROR(N403/H403)=FALSE,N403/H403,"")</f>
        <v/>
      </c>
      <c r="Q403" s="75"/>
      <c r="R403" s="76"/>
      <c r="S403" s="76"/>
      <c r="U403" s="76"/>
      <c r="W403" s="77"/>
    </row>
    <row r="404" spans="2:23" ht="21" customHeight="1" x14ac:dyDescent="0.25">
      <c r="B404" s="22"/>
      <c r="C404" s="23"/>
      <c r="D404" s="24"/>
      <c r="E404" s="25"/>
      <c r="F404" s="26"/>
      <c r="G404" s="27"/>
      <c r="H404" s="78">
        <f t="shared" si="92"/>
        <v>0</v>
      </c>
      <c r="I404" s="43"/>
      <c r="J404" s="44"/>
      <c r="K404" s="29"/>
      <c r="L404" s="22"/>
      <c r="M404" s="29"/>
      <c r="N404" s="79" t="str">
        <f t="shared" si="90"/>
        <v/>
      </c>
      <c r="O404" s="80" t="str">
        <f t="shared" ref="O404" si="93">IF(ISERROR(N404/H404)=FALSE,N404/H404,"")</f>
        <v/>
      </c>
      <c r="Q404" s="75"/>
      <c r="R404" s="76"/>
      <c r="S404" s="76"/>
      <c r="U404" s="76"/>
      <c r="W404" s="77"/>
    </row>
    <row r="405" spans="2:23" ht="21" customHeight="1" x14ac:dyDescent="0.25">
      <c r="B405" s="58"/>
      <c r="C405" s="66" t="s">
        <v>53</v>
      </c>
      <c r="D405" s="82"/>
      <c r="E405" s="83"/>
      <c r="F405" s="84"/>
      <c r="G405" s="85"/>
      <c r="H405" s="98">
        <f>SUM(H383:H404)</f>
        <v>0</v>
      </c>
      <c r="I405" s="86">
        <f t="shared" ref="I405:I406" si="94">T405</f>
        <v>0</v>
      </c>
      <c r="J405" s="100">
        <f>SUM(J383:J404)</f>
        <v>0</v>
      </c>
      <c r="K405" s="87"/>
      <c r="L405" s="100">
        <f>SUM(L383:L404)</f>
        <v>0</v>
      </c>
      <c r="M405" s="87"/>
      <c r="N405" s="102">
        <f>SUM(N383:N404)</f>
        <v>0</v>
      </c>
      <c r="O405" s="88"/>
      <c r="Q405" s="75"/>
      <c r="R405" s="76"/>
      <c r="S405" s="76"/>
      <c r="U405" s="76"/>
      <c r="W405" s="77"/>
    </row>
    <row r="406" spans="2:23" ht="21" customHeight="1" x14ac:dyDescent="0.25">
      <c r="B406" s="89"/>
      <c r="C406" s="63" t="s">
        <v>54</v>
      </c>
      <c r="D406" s="90"/>
      <c r="E406" s="91"/>
      <c r="F406" s="92"/>
      <c r="G406" s="93"/>
      <c r="H406" s="99">
        <f>H377+H405</f>
        <v>0</v>
      </c>
      <c r="I406" s="94">
        <f t="shared" si="94"/>
        <v>0</v>
      </c>
      <c r="J406" s="101">
        <f>J377+J405</f>
        <v>0</v>
      </c>
      <c r="K406" s="95"/>
      <c r="L406" s="101">
        <f>L377+L405</f>
        <v>0</v>
      </c>
      <c r="M406" s="96"/>
      <c r="N406" s="103">
        <f>N377+N405</f>
        <v>0</v>
      </c>
      <c r="O406" s="97"/>
      <c r="Q406" s="75"/>
      <c r="R406" s="76"/>
      <c r="S406" s="76"/>
      <c r="U406" s="76"/>
      <c r="W406" s="77"/>
    </row>
    <row r="408" spans="2:23" ht="21" customHeight="1" x14ac:dyDescent="0.25">
      <c r="G408" s="47" t="s">
        <v>48</v>
      </c>
      <c r="H408" s="48"/>
      <c r="I408" s="48"/>
      <c r="M408" s="49"/>
      <c r="O408" s="51"/>
      <c r="W408" s="51"/>
    </row>
    <row r="409" spans="2:23" ht="21" customHeight="1" x14ac:dyDescent="0.15">
      <c r="F409" s="49"/>
      <c r="H409" s="49"/>
      <c r="K409" s="49"/>
      <c r="L409" s="49"/>
      <c r="M409" s="52">
        <v>15</v>
      </c>
      <c r="N409" s="53" t="s">
        <v>38</v>
      </c>
      <c r="V409" s="53"/>
    </row>
    <row r="410" spans="2:23" ht="21" customHeight="1" x14ac:dyDescent="0.15">
      <c r="B410" s="54"/>
      <c r="C410" s="55"/>
      <c r="D410" s="56"/>
      <c r="E410" s="55"/>
      <c r="F410" s="57" t="s">
        <v>49</v>
      </c>
      <c r="G410" s="57"/>
      <c r="H410" s="57"/>
      <c r="I410" s="58" t="s">
        <v>50</v>
      </c>
      <c r="J410" s="59"/>
      <c r="K410" s="58" t="s">
        <v>39</v>
      </c>
      <c r="L410" s="57"/>
      <c r="M410" s="58" t="s">
        <v>40</v>
      </c>
      <c r="N410" s="60"/>
      <c r="O410" s="59"/>
      <c r="V410" s="61"/>
    </row>
    <row r="411" spans="2:23" ht="21" customHeight="1" x14ac:dyDescent="0.15">
      <c r="B411" s="62" t="s">
        <v>55</v>
      </c>
      <c r="C411" s="63" t="s">
        <v>41</v>
      </c>
      <c r="D411" s="64" t="s">
        <v>42</v>
      </c>
      <c r="E411" s="63" t="s">
        <v>43</v>
      </c>
      <c r="F411" s="65" t="s">
        <v>51</v>
      </c>
      <c r="G411" s="66" t="s">
        <v>45</v>
      </c>
      <c r="H411" s="67" t="s">
        <v>46</v>
      </c>
      <c r="I411" s="66" t="s">
        <v>51</v>
      </c>
      <c r="J411" s="65" t="s">
        <v>52</v>
      </c>
      <c r="K411" s="66" t="s">
        <v>44</v>
      </c>
      <c r="L411" s="68" t="s">
        <v>46</v>
      </c>
      <c r="M411" s="66" t="s">
        <v>44</v>
      </c>
      <c r="N411" s="69" t="s">
        <v>46</v>
      </c>
      <c r="O411" s="66" t="s">
        <v>47</v>
      </c>
      <c r="Q411" s="70"/>
      <c r="R411" s="46"/>
      <c r="S411" s="46"/>
      <c r="T411" s="46"/>
      <c r="U411" s="46"/>
      <c r="V411" s="71"/>
      <c r="W411" s="46"/>
    </row>
    <row r="412" spans="2:23" ht="21" customHeight="1" x14ac:dyDescent="0.25">
      <c r="B412" s="22"/>
      <c r="C412" s="23"/>
      <c r="D412" s="24"/>
      <c r="E412" s="19"/>
      <c r="F412" s="26"/>
      <c r="G412" s="27"/>
      <c r="H412" s="72">
        <f t="shared" ref="H412:H419" si="95">ROUNDDOWN(F412*G412,0)</f>
        <v>0</v>
      </c>
      <c r="I412" s="41"/>
      <c r="J412" s="42"/>
      <c r="K412" s="28"/>
      <c r="L412" s="30"/>
      <c r="M412" s="31"/>
      <c r="N412" s="73" t="str">
        <f>IF(J412+L412=0,"",J412+L412)</f>
        <v/>
      </c>
      <c r="O412" s="74" t="str">
        <f t="shared" ref="O412:O415" si="96">IF(ISERROR(N412/H412)=FALSE,N412/H412,"")</f>
        <v/>
      </c>
      <c r="Q412" s="75"/>
      <c r="R412" s="76"/>
      <c r="S412" s="76"/>
      <c r="U412" s="76"/>
      <c r="W412" s="77"/>
    </row>
    <row r="413" spans="2:23" ht="21" customHeight="1" x14ac:dyDescent="0.25">
      <c r="B413" s="22"/>
      <c r="C413" s="23"/>
      <c r="D413" s="24"/>
      <c r="E413" s="25"/>
      <c r="F413" s="26"/>
      <c r="G413" s="27"/>
      <c r="H413" s="78">
        <f t="shared" si="95"/>
        <v>0</v>
      </c>
      <c r="I413" s="43"/>
      <c r="J413" s="44"/>
      <c r="K413" s="29"/>
      <c r="L413" s="22"/>
      <c r="M413" s="29"/>
      <c r="N413" s="79" t="str">
        <f t="shared" ref="N413:N433" si="97">IF(J413+L413=0,"",J413+L413)</f>
        <v/>
      </c>
      <c r="O413" s="80" t="str">
        <f t="shared" si="96"/>
        <v/>
      </c>
      <c r="Q413" s="75"/>
      <c r="R413" s="76"/>
      <c r="S413" s="76"/>
      <c r="U413" s="76"/>
      <c r="W413" s="77"/>
    </row>
    <row r="414" spans="2:23" ht="21" customHeight="1" x14ac:dyDescent="0.25">
      <c r="B414" s="22"/>
      <c r="C414" s="23"/>
      <c r="D414" s="24"/>
      <c r="E414" s="25"/>
      <c r="F414" s="26"/>
      <c r="G414" s="27"/>
      <c r="H414" s="78">
        <f t="shared" si="95"/>
        <v>0</v>
      </c>
      <c r="I414" s="43"/>
      <c r="J414" s="44"/>
      <c r="K414" s="29"/>
      <c r="L414" s="22"/>
      <c r="M414" s="32"/>
      <c r="N414" s="81" t="str">
        <f t="shared" si="97"/>
        <v/>
      </c>
      <c r="O414" s="80" t="str">
        <f t="shared" si="96"/>
        <v/>
      </c>
      <c r="Q414" s="75"/>
      <c r="R414" s="76"/>
      <c r="S414" s="76"/>
      <c r="U414" s="76"/>
      <c r="W414" s="77"/>
    </row>
    <row r="415" spans="2:23" ht="21" customHeight="1" x14ac:dyDescent="0.25">
      <c r="B415" s="22"/>
      <c r="C415" s="23"/>
      <c r="D415" s="24"/>
      <c r="E415" s="25"/>
      <c r="F415" s="26"/>
      <c r="G415" s="27"/>
      <c r="H415" s="78">
        <f t="shared" si="95"/>
        <v>0</v>
      </c>
      <c r="I415" s="43"/>
      <c r="J415" s="44"/>
      <c r="K415" s="29"/>
      <c r="L415" s="22"/>
      <c r="M415" s="32"/>
      <c r="N415" s="81" t="str">
        <f t="shared" si="97"/>
        <v/>
      </c>
      <c r="O415" s="80" t="str">
        <f t="shared" si="96"/>
        <v/>
      </c>
      <c r="Q415" s="75"/>
      <c r="R415" s="76"/>
      <c r="S415" s="76"/>
      <c r="U415" s="76"/>
      <c r="W415" s="77"/>
    </row>
    <row r="416" spans="2:23" ht="21" customHeight="1" x14ac:dyDescent="0.25">
      <c r="B416" s="22"/>
      <c r="C416" s="23"/>
      <c r="D416" s="24"/>
      <c r="E416" s="25"/>
      <c r="F416" s="26"/>
      <c r="G416" s="27"/>
      <c r="H416" s="78">
        <f t="shared" si="95"/>
        <v>0</v>
      </c>
      <c r="I416" s="43"/>
      <c r="J416" s="44"/>
      <c r="K416" s="29"/>
      <c r="L416" s="22"/>
      <c r="M416" s="32"/>
      <c r="N416" s="81" t="str">
        <f t="shared" si="97"/>
        <v/>
      </c>
      <c r="O416" s="80" t="str">
        <f>IF(ISERROR(N416/H416)=FALSE,N416/H416,"")</f>
        <v/>
      </c>
      <c r="Q416" s="75"/>
      <c r="R416" s="76"/>
      <c r="S416" s="76"/>
      <c r="U416" s="76"/>
      <c r="W416" s="77"/>
    </row>
    <row r="417" spans="2:23" ht="21" customHeight="1" x14ac:dyDescent="0.25">
      <c r="B417" s="22"/>
      <c r="C417" s="23"/>
      <c r="D417" s="24"/>
      <c r="E417" s="25"/>
      <c r="F417" s="26"/>
      <c r="G417" s="27"/>
      <c r="H417" s="78">
        <f t="shared" si="95"/>
        <v>0</v>
      </c>
      <c r="I417" s="43"/>
      <c r="J417" s="44"/>
      <c r="K417" s="29"/>
      <c r="L417" s="22"/>
      <c r="M417" s="32"/>
      <c r="N417" s="81" t="str">
        <f t="shared" si="97"/>
        <v/>
      </c>
      <c r="O417" s="80" t="str">
        <f t="shared" ref="O417:O431" si="98">IF(ISERROR(N417/H417)=FALSE,N417/H417,"")</f>
        <v/>
      </c>
      <c r="Q417" s="75"/>
      <c r="R417" s="76"/>
      <c r="S417" s="76"/>
      <c r="U417" s="76"/>
      <c r="W417" s="77"/>
    </row>
    <row r="418" spans="2:23" ht="21" customHeight="1" x14ac:dyDescent="0.25">
      <c r="B418" s="22"/>
      <c r="C418" s="23"/>
      <c r="D418" s="24"/>
      <c r="E418" s="25"/>
      <c r="F418" s="26"/>
      <c r="G418" s="27"/>
      <c r="H418" s="78">
        <f t="shared" si="95"/>
        <v>0</v>
      </c>
      <c r="I418" s="43"/>
      <c r="J418" s="44"/>
      <c r="K418" s="29"/>
      <c r="L418" s="22"/>
      <c r="M418" s="29"/>
      <c r="N418" s="79" t="str">
        <f t="shared" si="97"/>
        <v/>
      </c>
      <c r="O418" s="80" t="str">
        <f t="shared" si="98"/>
        <v/>
      </c>
      <c r="Q418" s="75"/>
      <c r="R418" s="76"/>
      <c r="S418" s="76"/>
      <c r="U418" s="76"/>
      <c r="W418" s="77"/>
    </row>
    <row r="419" spans="2:23" ht="21" customHeight="1" x14ac:dyDescent="0.25">
      <c r="B419" s="22"/>
      <c r="C419" s="23"/>
      <c r="D419" s="24"/>
      <c r="E419" s="25"/>
      <c r="F419" s="26"/>
      <c r="G419" s="27"/>
      <c r="H419" s="78">
        <f t="shared" si="95"/>
        <v>0</v>
      </c>
      <c r="I419" s="43"/>
      <c r="J419" s="44"/>
      <c r="K419" s="29"/>
      <c r="L419" s="22"/>
      <c r="M419" s="29"/>
      <c r="N419" s="79" t="str">
        <f t="shared" si="97"/>
        <v/>
      </c>
      <c r="O419" s="80" t="str">
        <f t="shared" si="98"/>
        <v/>
      </c>
      <c r="Q419" s="75"/>
      <c r="R419" s="76"/>
      <c r="S419" s="76"/>
      <c r="U419" s="76"/>
      <c r="W419" s="77"/>
    </row>
    <row r="420" spans="2:23" ht="21" customHeight="1" x14ac:dyDescent="0.25">
      <c r="B420" s="22"/>
      <c r="C420" s="23"/>
      <c r="D420" s="24"/>
      <c r="E420" s="25"/>
      <c r="F420" s="26"/>
      <c r="G420" s="27"/>
      <c r="H420" s="78">
        <f>ROUNDDOWN(F420*G420,0)</f>
        <v>0</v>
      </c>
      <c r="I420" s="43"/>
      <c r="J420" s="44"/>
      <c r="K420" s="29"/>
      <c r="L420" s="22"/>
      <c r="M420" s="29"/>
      <c r="N420" s="79" t="str">
        <f t="shared" si="97"/>
        <v/>
      </c>
      <c r="O420" s="80" t="str">
        <f t="shared" si="98"/>
        <v/>
      </c>
      <c r="Q420" s="75"/>
      <c r="R420" s="76"/>
      <c r="S420" s="76"/>
      <c r="U420" s="76"/>
      <c r="W420" s="77"/>
    </row>
    <row r="421" spans="2:23" ht="21" customHeight="1" x14ac:dyDescent="0.25">
      <c r="B421" s="22"/>
      <c r="C421" s="23"/>
      <c r="D421" s="24"/>
      <c r="E421" s="25"/>
      <c r="F421" s="26"/>
      <c r="G421" s="27"/>
      <c r="H421" s="78">
        <f t="shared" ref="H421:H433" si="99">ROUNDDOWN(F421*G421,0)</f>
        <v>0</v>
      </c>
      <c r="I421" s="43"/>
      <c r="J421" s="44"/>
      <c r="K421" s="29"/>
      <c r="L421" s="22"/>
      <c r="M421" s="29"/>
      <c r="N421" s="79" t="str">
        <f t="shared" si="97"/>
        <v/>
      </c>
      <c r="O421" s="80" t="str">
        <f t="shared" si="98"/>
        <v/>
      </c>
      <c r="Q421" s="75"/>
      <c r="R421" s="76"/>
      <c r="S421" s="76"/>
      <c r="U421" s="76"/>
      <c r="W421" s="77"/>
    </row>
    <row r="422" spans="2:23" ht="21" customHeight="1" x14ac:dyDescent="0.25">
      <c r="B422" s="22"/>
      <c r="C422" s="23"/>
      <c r="D422" s="24"/>
      <c r="E422" s="25"/>
      <c r="F422" s="26"/>
      <c r="G422" s="27"/>
      <c r="H422" s="78">
        <f t="shared" si="99"/>
        <v>0</v>
      </c>
      <c r="I422" s="43"/>
      <c r="J422" s="44"/>
      <c r="K422" s="29"/>
      <c r="L422" s="22"/>
      <c r="M422" s="29"/>
      <c r="N422" s="79" t="str">
        <f t="shared" si="97"/>
        <v/>
      </c>
      <c r="O422" s="80" t="str">
        <f t="shared" si="98"/>
        <v/>
      </c>
      <c r="Q422" s="75"/>
      <c r="R422" s="76"/>
      <c r="S422" s="76"/>
      <c r="U422" s="76"/>
      <c r="W422" s="77"/>
    </row>
    <row r="423" spans="2:23" ht="21" customHeight="1" x14ac:dyDescent="0.25">
      <c r="B423" s="22"/>
      <c r="C423" s="23"/>
      <c r="D423" s="24"/>
      <c r="E423" s="25"/>
      <c r="F423" s="26"/>
      <c r="G423" s="27"/>
      <c r="H423" s="78">
        <f t="shared" si="99"/>
        <v>0</v>
      </c>
      <c r="I423" s="43"/>
      <c r="J423" s="44"/>
      <c r="K423" s="29"/>
      <c r="L423" s="22"/>
      <c r="M423" s="29"/>
      <c r="N423" s="79" t="str">
        <f t="shared" si="97"/>
        <v/>
      </c>
      <c r="O423" s="80" t="str">
        <f t="shared" si="98"/>
        <v/>
      </c>
      <c r="Q423" s="75"/>
      <c r="R423" s="76"/>
      <c r="S423" s="76"/>
      <c r="U423" s="76"/>
      <c r="W423" s="77"/>
    </row>
    <row r="424" spans="2:23" ht="21" customHeight="1" x14ac:dyDescent="0.25">
      <c r="B424" s="22"/>
      <c r="C424" s="23"/>
      <c r="D424" s="24"/>
      <c r="E424" s="25"/>
      <c r="F424" s="26"/>
      <c r="G424" s="27"/>
      <c r="H424" s="78">
        <f t="shared" si="99"/>
        <v>0</v>
      </c>
      <c r="I424" s="43"/>
      <c r="J424" s="44"/>
      <c r="K424" s="29"/>
      <c r="L424" s="22"/>
      <c r="M424" s="29"/>
      <c r="N424" s="79" t="str">
        <f t="shared" si="97"/>
        <v/>
      </c>
      <c r="O424" s="80" t="str">
        <f t="shared" si="98"/>
        <v/>
      </c>
      <c r="Q424" s="75"/>
      <c r="R424" s="76"/>
      <c r="S424" s="76"/>
      <c r="U424" s="76"/>
      <c r="W424" s="77"/>
    </row>
    <row r="425" spans="2:23" ht="21" customHeight="1" x14ac:dyDescent="0.25">
      <c r="B425" s="22"/>
      <c r="C425" s="23"/>
      <c r="D425" s="24"/>
      <c r="E425" s="25"/>
      <c r="F425" s="26"/>
      <c r="G425" s="27"/>
      <c r="H425" s="78">
        <f t="shared" si="99"/>
        <v>0</v>
      </c>
      <c r="I425" s="43"/>
      <c r="J425" s="44"/>
      <c r="K425" s="29"/>
      <c r="L425" s="22"/>
      <c r="M425" s="29"/>
      <c r="N425" s="79" t="str">
        <f t="shared" si="97"/>
        <v/>
      </c>
      <c r="O425" s="80" t="str">
        <f t="shared" si="98"/>
        <v/>
      </c>
      <c r="Q425" s="75"/>
      <c r="R425" s="76"/>
      <c r="S425" s="76"/>
      <c r="U425" s="76"/>
      <c r="W425" s="77"/>
    </row>
    <row r="426" spans="2:23" ht="21" customHeight="1" x14ac:dyDescent="0.25">
      <c r="B426" s="22"/>
      <c r="C426" s="23"/>
      <c r="D426" s="24"/>
      <c r="E426" s="25"/>
      <c r="F426" s="26"/>
      <c r="G426" s="27"/>
      <c r="H426" s="78">
        <f t="shared" si="99"/>
        <v>0</v>
      </c>
      <c r="I426" s="43"/>
      <c r="J426" s="44"/>
      <c r="K426" s="29"/>
      <c r="L426" s="22"/>
      <c r="M426" s="29"/>
      <c r="N426" s="79" t="str">
        <f t="shared" si="97"/>
        <v/>
      </c>
      <c r="O426" s="80" t="str">
        <f t="shared" si="98"/>
        <v/>
      </c>
      <c r="Q426" s="75"/>
      <c r="R426" s="76"/>
      <c r="S426" s="76"/>
      <c r="U426" s="76"/>
      <c r="W426" s="77"/>
    </row>
    <row r="427" spans="2:23" ht="21" customHeight="1" x14ac:dyDescent="0.25">
      <c r="B427" s="22"/>
      <c r="C427" s="23"/>
      <c r="D427" s="24"/>
      <c r="E427" s="25"/>
      <c r="F427" s="26"/>
      <c r="G427" s="27"/>
      <c r="H427" s="78">
        <f t="shared" si="99"/>
        <v>0</v>
      </c>
      <c r="I427" s="43"/>
      <c r="J427" s="44"/>
      <c r="K427" s="29"/>
      <c r="L427" s="22"/>
      <c r="M427" s="29"/>
      <c r="N427" s="79" t="str">
        <f t="shared" si="97"/>
        <v/>
      </c>
      <c r="O427" s="80" t="str">
        <f t="shared" si="98"/>
        <v/>
      </c>
      <c r="Q427" s="75"/>
      <c r="R427" s="76"/>
      <c r="S427" s="76"/>
      <c r="U427" s="76"/>
      <c r="W427" s="77"/>
    </row>
    <row r="428" spans="2:23" ht="21" customHeight="1" x14ac:dyDescent="0.25">
      <c r="B428" s="22"/>
      <c r="C428" s="23"/>
      <c r="D428" s="24"/>
      <c r="E428" s="25"/>
      <c r="F428" s="26"/>
      <c r="G428" s="27"/>
      <c r="H428" s="78">
        <f t="shared" si="99"/>
        <v>0</v>
      </c>
      <c r="I428" s="43"/>
      <c r="J428" s="44"/>
      <c r="K428" s="29"/>
      <c r="L428" s="22"/>
      <c r="M428" s="29"/>
      <c r="N428" s="79" t="str">
        <f t="shared" si="97"/>
        <v/>
      </c>
      <c r="O428" s="80" t="str">
        <f t="shared" si="98"/>
        <v/>
      </c>
      <c r="Q428" s="75"/>
      <c r="R428" s="76"/>
      <c r="S428" s="76"/>
      <c r="U428" s="76"/>
      <c r="W428" s="77"/>
    </row>
    <row r="429" spans="2:23" ht="21" customHeight="1" x14ac:dyDescent="0.25">
      <c r="B429" s="22"/>
      <c r="C429" s="23"/>
      <c r="D429" s="24"/>
      <c r="E429" s="25"/>
      <c r="F429" s="26"/>
      <c r="G429" s="27"/>
      <c r="H429" s="78">
        <f t="shared" si="99"/>
        <v>0</v>
      </c>
      <c r="I429" s="43"/>
      <c r="J429" s="44"/>
      <c r="K429" s="29"/>
      <c r="L429" s="22"/>
      <c r="M429" s="29"/>
      <c r="N429" s="79" t="str">
        <f t="shared" si="97"/>
        <v/>
      </c>
      <c r="O429" s="80" t="str">
        <f t="shared" si="98"/>
        <v/>
      </c>
      <c r="Q429" s="75"/>
      <c r="R429" s="76"/>
      <c r="S429" s="76"/>
      <c r="U429" s="76"/>
      <c r="W429" s="77"/>
    </row>
    <row r="430" spans="2:23" ht="21" customHeight="1" x14ac:dyDescent="0.25">
      <c r="B430" s="22"/>
      <c r="C430" s="23"/>
      <c r="D430" s="24"/>
      <c r="E430" s="25"/>
      <c r="F430" s="26"/>
      <c r="G430" s="27"/>
      <c r="H430" s="78">
        <f t="shared" si="99"/>
        <v>0</v>
      </c>
      <c r="I430" s="43"/>
      <c r="J430" s="44"/>
      <c r="K430" s="29"/>
      <c r="L430" s="22"/>
      <c r="M430" s="29"/>
      <c r="N430" s="79" t="str">
        <f t="shared" si="97"/>
        <v/>
      </c>
      <c r="O430" s="80" t="str">
        <f t="shared" si="98"/>
        <v/>
      </c>
      <c r="Q430" s="75"/>
      <c r="R430" s="76"/>
      <c r="S430" s="76"/>
      <c r="U430" s="76"/>
      <c r="W430" s="77"/>
    </row>
    <row r="431" spans="2:23" ht="21" customHeight="1" x14ac:dyDescent="0.25">
      <c r="B431" s="22"/>
      <c r="C431" s="23"/>
      <c r="D431" s="24"/>
      <c r="E431" s="25"/>
      <c r="F431" s="26"/>
      <c r="G431" s="27"/>
      <c r="H431" s="78">
        <f t="shared" si="99"/>
        <v>0</v>
      </c>
      <c r="I431" s="43"/>
      <c r="J431" s="44"/>
      <c r="K431" s="29"/>
      <c r="L431" s="22"/>
      <c r="M431" s="29"/>
      <c r="N431" s="79" t="str">
        <f t="shared" si="97"/>
        <v/>
      </c>
      <c r="O431" s="80" t="str">
        <f t="shared" si="98"/>
        <v/>
      </c>
      <c r="Q431" s="75"/>
      <c r="R431" s="76"/>
      <c r="S431" s="76"/>
      <c r="U431" s="76"/>
      <c r="W431" s="77"/>
    </row>
    <row r="432" spans="2:23" ht="21" customHeight="1" x14ac:dyDescent="0.25">
      <c r="B432" s="22"/>
      <c r="C432" s="23"/>
      <c r="D432" s="24"/>
      <c r="E432" s="25"/>
      <c r="F432" s="26"/>
      <c r="G432" s="27"/>
      <c r="H432" s="78">
        <f t="shared" si="99"/>
        <v>0</v>
      </c>
      <c r="I432" s="43"/>
      <c r="J432" s="44"/>
      <c r="K432" s="29"/>
      <c r="L432" s="22"/>
      <c r="M432" s="29"/>
      <c r="N432" s="79" t="str">
        <f t="shared" si="97"/>
        <v/>
      </c>
      <c r="O432" s="80" t="str">
        <f>IF(ISERROR(N432/H432)=FALSE,N432/H432,"")</f>
        <v/>
      </c>
      <c r="Q432" s="75"/>
      <c r="R432" s="76"/>
      <c r="S432" s="76"/>
      <c r="U432" s="76"/>
      <c r="W432" s="77"/>
    </row>
    <row r="433" spans="2:23" ht="21" customHeight="1" x14ac:dyDescent="0.25">
      <c r="B433" s="22"/>
      <c r="C433" s="23"/>
      <c r="D433" s="24"/>
      <c r="E433" s="25"/>
      <c r="F433" s="26"/>
      <c r="G433" s="27"/>
      <c r="H433" s="78">
        <f t="shared" si="99"/>
        <v>0</v>
      </c>
      <c r="I433" s="43"/>
      <c r="J433" s="44"/>
      <c r="K433" s="29"/>
      <c r="L433" s="22"/>
      <c r="M433" s="29"/>
      <c r="N433" s="79" t="str">
        <f t="shared" si="97"/>
        <v/>
      </c>
      <c r="O433" s="80" t="str">
        <f t="shared" ref="O433" si="100">IF(ISERROR(N433/H433)=FALSE,N433/H433,"")</f>
        <v/>
      </c>
      <c r="Q433" s="75"/>
      <c r="R433" s="76"/>
      <c r="S433" s="76"/>
      <c r="U433" s="76"/>
      <c r="W433" s="77"/>
    </row>
    <row r="434" spans="2:23" ht="21" customHeight="1" x14ac:dyDescent="0.25">
      <c r="B434" s="58"/>
      <c r="C434" s="66" t="s">
        <v>53</v>
      </c>
      <c r="D434" s="82"/>
      <c r="E434" s="83"/>
      <c r="F434" s="84"/>
      <c r="G434" s="85"/>
      <c r="H434" s="98">
        <f>SUM(H412:H433)</f>
        <v>0</v>
      </c>
      <c r="I434" s="86">
        <f t="shared" ref="I434:I435" si="101">T434</f>
        <v>0</v>
      </c>
      <c r="J434" s="100">
        <f>SUM(J412:J433)</f>
        <v>0</v>
      </c>
      <c r="K434" s="87"/>
      <c r="L434" s="100">
        <f>SUM(L412:L433)</f>
        <v>0</v>
      </c>
      <c r="M434" s="87"/>
      <c r="N434" s="102">
        <f>SUM(N412:N433)</f>
        <v>0</v>
      </c>
      <c r="O434" s="88"/>
      <c r="Q434" s="75"/>
      <c r="R434" s="76"/>
      <c r="S434" s="76"/>
      <c r="U434" s="76"/>
      <c r="W434" s="77"/>
    </row>
    <row r="435" spans="2:23" ht="21" customHeight="1" x14ac:dyDescent="0.25">
      <c r="B435" s="89"/>
      <c r="C435" s="63" t="s">
        <v>54</v>
      </c>
      <c r="D435" s="90"/>
      <c r="E435" s="91"/>
      <c r="F435" s="92"/>
      <c r="G435" s="93"/>
      <c r="H435" s="99">
        <f>H406+H434</f>
        <v>0</v>
      </c>
      <c r="I435" s="94">
        <f t="shared" si="101"/>
        <v>0</v>
      </c>
      <c r="J435" s="101">
        <f>J406+J434</f>
        <v>0</v>
      </c>
      <c r="K435" s="95"/>
      <c r="L435" s="101">
        <f>L406+L434</f>
        <v>0</v>
      </c>
      <c r="M435" s="96"/>
      <c r="N435" s="103">
        <f>N406+N434</f>
        <v>0</v>
      </c>
      <c r="O435" s="97"/>
      <c r="Q435" s="75"/>
      <c r="R435" s="76"/>
      <c r="S435" s="76"/>
      <c r="U435" s="76"/>
      <c r="W435" s="77"/>
    </row>
    <row r="437" spans="2:23" ht="21" customHeight="1" x14ac:dyDescent="0.25">
      <c r="G437" s="47" t="s">
        <v>48</v>
      </c>
      <c r="H437" s="48"/>
      <c r="I437" s="48"/>
      <c r="M437" s="49"/>
      <c r="O437" s="51"/>
      <c r="W437" s="51"/>
    </row>
    <row r="438" spans="2:23" ht="21" customHeight="1" x14ac:dyDescent="0.15">
      <c r="F438" s="49"/>
      <c r="H438" s="49"/>
      <c r="K438" s="49"/>
      <c r="L438" s="49"/>
      <c r="M438" s="52">
        <v>16</v>
      </c>
      <c r="N438" s="53" t="s">
        <v>38</v>
      </c>
      <c r="V438" s="53"/>
    </row>
    <row r="439" spans="2:23" ht="21" customHeight="1" x14ac:dyDescent="0.15">
      <c r="B439" s="54"/>
      <c r="C439" s="55"/>
      <c r="D439" s="56"/>
      <c r="E439" s="55"/>
      <c r="F439" s="57" t="s">
        <v>49</v>
      </c>
      <c r="G439" s="57"/>
      <c r="H439" s="57"/>
      <c r="I439" s="58" t="s">
        <v>50</v>
      </c>
      <c r="J439" s="59"/>
      <c r="K439" s="58" t="s">
        <v>39</v>
      </c>
      <c r="L439" s="57"/>
      <c r="M439" s="58" t="s">
        <v>40</v>
      </c>
      <c r="N439" s="60"/>
      <c r="O439" s="59"/>
      <c r="V439" s="61"/>
    </row>
    <row r="440" spans="2:23" ht="21" customHeight="1" x14ac:dyDescent="0.15">
      <c r="B440" s="62" t="s">
        <v>55</v>
      </c>
      <c r="C440" s="63" t="s">
        <v>41</v>
      </c>
      <c r="D440" s="64" t="s">
        <v>42</v>
      </c>
      <c r="E440" s="63" t="s">
        <v>43</v>
      </c>
      <c r="F440" s="65" t="s">
        <v>51</v>
      </c>
      <c r="G440" s="66" t="s">
        <v>45</v>
      </c>
      <c r="H440" s="67" t="s">
        <v>46</v>
      </c>
      <c r="I440" s="66" t="s">
        <v>51</v>
      </c>
      <c r="J440" s="65" t="s">
        <v>52</v>
      </c>
      <c r="K440" s="66" t="s">
        <v>44</v>
      </c>
      <c r="L440" s="68" t="s">
        <v>46</v>
      </c>
      <c r="M440" s="66" t="s">
        <v>44</v>
      </c>
      <c r="N440" s="69" t="s">
        <v>46</v>
      </c>
      <c r="O440" s="66" t="s">
        <v>47</v>
      </c>
      <c r="Q440" s="70"/>
      <c r="R440" s="46"/>
      <c r="S440" s="46"/>
      <c r="T440" s="46"/>
      <c r="U440" s="46"/>
      <c r="V440" s="71"/>
      <c r="W440" s="46"/>
    </row>
    <row r="441" spans="2:23" ht="21" customHeight="1" x14ac:dyDescent="0.25">
      <c r="B441" s="22"/>
      <c r="C441" s="23"/>
      <c r="D441" s="24"/>
      <c r="E441" s="19"/>
      <c r="F441" s="26"/>
      <c r="G441" s="27"/>
      <c r="H441" s="72">
        <f t="shared" ref="H441:H448" si="102">ROUNDDOWN(F441*G441,0)</f>
        <v>0</v>
      </c>
      <c r="I441" s="41"/>
      <c r="J441" s="42"/>
      <c r="K441" s="28"/>
      <c r="L441" s="30"/>
      <c r="M441" s="31"/>
      <c r="N441" s="73" t="str">
        <f>IF(J441+L441=0,"",J441+L441)</f>
        <v/>
      </c>
      <c r="O441" s="74" t="str">
        <f t="shared" ref="O441:O444" si="103">IF(ISERROR(N441/H441)=FALSE,N441/H441,"")</f>
        <v/>
      </c>
      <c r="Q441" s="75"/>
      <c r="R441" s="76"/>
      <c r="S441" s="76"/>
      <c r="U441" s="76"/>
      <c r="W441" s="77"/>
    </row>
    <row r="442" spans="2:23" ht="21" customHeight="1" x14ac:dyDescent="0.25">
      <c r="B442" s="22"/>
      <c r="C442" s="23"/>
      <c r="D442" s="24"/>
      <c r="E442" s="25"/>
      <c r="F442" s="26"/>
      <c r="G442" s="27"/>
      <c r="H442" s="78">
        <f t="shared" si="102"/>
        <v>0</v>
      </c>
      <c r="I442" s="43"/>
      <c r="J442" s="44"/>
      <c r="K442" s="29"/>
      <c r="L442" s="22"/>
      <c r="M442" s="29"/>
      <c r="N442" s="79" t="str">
        <f t="shared" ref="N442:N462" si="104">IF(J442+L442=0,"",J442+L442)</f>
        <v/>
      </c>
      <c r="O442" s="80" t="str">
        <f t="shared" si="103"/>
        <v/>
      </c>
      <c r="Q442" s="75"/>
      <c r="R442" s="76"/>
      <c r="S442" s="76"/>
      <c r="U442" s="76"/>
      <c r="W442" s="77"/>
    </row>
    <row r="443" spans="2:23" ht="21" customHeight="1" x14ac:dyDescent="0.25">
      <c r="B443" s="22"/>
      <c r="C443" s="23"/>
      <c r="D443" s="24"/>
      <c r="E443" s="25"/>
      <c r="F443" s="26"/>
      <c r="G443" s="27"/>
      <c r="H443" s="78">
        <f t="shared" si="102"/>
        <v>0</v>
      </c>
      <c r="I443" s="43"/>
      <c r="J443" s="44"/>
      <c r="K443" s="29"/>
      <c r="L443" s="22"/>
      <c r="M443" s="32"/>
      <c r="N443" s="81" t="str">
        <f t="shared" si="104"/>
        <v/>
      </c>
      <c r="O443" s="80" t="str">
        <f t="shared" si="103"/>
        <v/>
      </c>
      <c r="Q443" s="75"/>
      <c r="R443" s="76"/>
      <c r="S443" s="76"/>
      <c r="U443" s="76"/>
      <c r="W443" s="77"/>
    </row>
    <row r="444" spans="2:23" ht="21" customHeight="1" x14ac:dyDescent="0.25">
      <c r="B444" s="22"/>
      <c r="C444" s="23"/>
      <c r="D444" s="24"/>
      <c r="E444" s="25"/>
      <c r="F444" s="26"/>
      <c r="G444" s="27"/>
      <c r="H444" s="78">
        <f t="shared" si="102"/>
        <v>0</v>
      </c>
      <c r="I444" s="43"/>
      <c r="J444" s="44"/>
      <c r="K444" s="29"/>
      <c r="L444" s="22"/>
      <c r="M444" s="32"/>
      <c r="N444" s="81" t="str">
        <f t="shared" si="104"/>
        <v/>
      </c>
      <c r="O444" s="80" t="str">
        <f t="shared" si="103"/>
        <v/>
      </c>
      <c r="Q444" s="75"/>
      <c r="R444" s="76"/>
      <c r="S444" s="76"/>
      <c r="U444" s="76"/>
      <c r="W444" s="77"/>
    </row>
    <row r="445" spans="2:23" ht="21" customHeight="1" x14ac:dyDescent="0.25">
      <c r="B445" s="22"/>
      <c r="C445" s="23"/>
      <c r="D445" s="24"/>
      <c r="E445" s="25"/>
      <c r="F445" s="26"/>
      <c r="G445" s="27"/>
      <c r="H445" s="78">
        <f t="shared" si="102"/>
        <v>0</v>
      </c>
      <c r="I445" s="43"/>
      <c r="J445" s="44"/>
      <c r="K445" s="29"/>
      <c r="L445" s="22"/>
      <c r="M445" s="32"/>
      <c r="N445" s="81" t="str">
        <f t="shared" si="104"/>
        <v/>
      </c>
      <c r="O445" s="80" t="str">
        <f>IF(ISERROR(N445/H445)=FALSE,N445/H445,"")</f>
        <v/>
      </c>
      <c r="Q445" s="75"/>
      <c r="R445" s="76"/>
      <c r="S445" s="76"/>
      <c r="U445" s="76"/>
      <c r="W445" s="77"/>
    </row>
    <row r="446" spans="2:23" ht="21" customHeight="1" x14ac:dyDescent="0.25">
      <c r="B446" s="22"/>
      <c r="C446" s="23"/>
      <c r="D446" s="24"/>
      <c r="E446" s="25"/>
      <c r="F446" s="26"/>
      <c r="G446" s="27"/>
      <c r="H446" s="78">
        <f t="shared" si="102"/>
        <v>0</v>
      </c>
      <c r="I446" s="43"/>
      <c r="J446" s="44"/>
      <c r="K446" s="29"/>
      <c r="L446" s="22"/>
      <c r="M446" s="32"/>
      <c r="N446" s="81" t="str">
        <f t="shared" si="104"/>
        <v/>
      </c>
      <c r="O446" s="80" t="str">
        <f t="shared" ref="O446:O460" si="105">IF(ISERROR(N446/H446)=FALSE,N446/H446,"")</f>
        <v/>
      </c>
      <c r="Q446" s="75"/>
      <c r="R446" s="76"/>
      <c r="S446" s="76"/>
      <c r="U446" s="76"/>
      <c r="W446" s="77"/>
    </row>
    <row r="447" spans="2:23" ht="21" customHeight="1" x14ac:dyDescent="0.25">
      <c r="B447" s="22"/>
      <c r="C447" s="23"/>
      <c r="D447" s="24"/>
      <c r="E447" s="25"/>
      <c r="F447" s="26"/>
      <c r="G447" s="27"/>
      <c r="H447" s="78">
        <f t="shared" si="102"/>
        <v>0</v>
      </c>
      <c r="I447" s="43"/>
      <c r="J447" s="44"/>
      <c r="K447" s="29"/>
      <c r="L447" s="22"/>
      <c r="M447" s="29"/>
      <c r="N447" s="79" t="str">
        <f t="shared" si="104"/>
        <v/>
      </c>
      <c r="O447" s="80" t="str">
        <f t="shared" si="105"/>
        <v/>
      </c>
      <c r="Q447" s="75"/>
      <c r="R447" s="76"/>
      <c r="S447" s="76"/>
      <c r="U447" s="76"/>
      <c r="W447" s="77"/>
    </row>
    <row r="448" spans="2:23" ht="21" customHeight="1" x14ac:dyDescent="0.25">
      <c r="B448" s="22"/>
      <c r="C448" s="23"/>
      <c r="D448" s="24"/>
      <c r="E448" s="25"/>
      <c r="F448" s="26"/>
      <c r="G448" s="27"/>
      <c r="H448" s="78">
        <f t="shared" si="102"/>
        <v>0</v>
      </c>
      <c r="I448" s="43"/>
      <c r="J448" s="44"/>
      <c r="K448" s="29"/>
      <c r="L448" s="22"/>
      <c r="M448" s="29"/>
      <c r="N448" s="79" t="str">
        <f t="shared" si="104"/>
        <v/>
      </c>
      <c r="O448" s="80" t="str">
        <f t="shared" si="105"/>
        <v/>
      </c>
      <c r="Q448" s="75"/>
      <c r="R448" s="76"/>
      <c r="S448" s="76"/>
      <c r="U448" s="76"/>
      <c r="W448" s="77"/>
    </row>
    <row r="449" spans="2:23" ht="21" customHeight="1" x14ac:dyDescent="0.25">
      <c r="B449" s="22"/>
      <c r="C449" s="23"/>
      <c r="D449" s="24"/>
      <c r="E449" s="25"/>
      <c r="F449" s="26"/>
      <c r="G449" s="27"/>
      <c r="H449" s="78">
        <f>ROUNDDOWN(F449*G449,0)</f>
        <v>0</v>
      </c>
      <c r="I449" s="43"/>
      <c r="J449" s="44"/>
      <c r="K449" s="29"/>
      <c r="L449" s="22"/>
      <c r="M449" s="29"/>
      <c r="N449" s="79" t="str">
        <f t="shared" si="104"/>
        <v/>
      </c>
      <c r="O449" s="80" t="str">
        <f t="shared" si="105"/>
        <v/>
      </c>
      <c r="Q449" s="75"/>
      <c r="R449" s="76"/>
      <c r="S449" s="76"/>
      <c r="U449" s="76"/>
      <c r="W449" s="77"/>
    </row>
    <row r="450" spans="2:23" ht="21" customHeight="1" x14ac:dyDescent="0.25">
      <c r="B450" s="22"/>
      <c r="C450" s="23"/>
      <c r="D450" s="24"/>
      <c r="E450" s="25"/>
      <c r="F450" s="26"/>
      <c r="G450" s="27"/>
      <c r="H450" s="78">
        <f t="shared" ref="H450:H462" si="106">ROUNDDOWN(F450*G450,0)</f>
        <v>0</v>
      </c>
      <c r="I450" s="43"/>
      <c r="J450" s="44"/>
      <c r="K450" s="29"/>
      <c r="L450" s="22"/>
      <c r="M450" s="29"/>
      <c r="N450" s="79" t="str">
        <f t="shared" si="104"/>
        <v/>
      </c>
      <c r="O450" s="80" t="str">
        <f t="shared" si="105"/>
        <v/>
      </c>
      <c r="Q450" s="75"/>
      <c r="R450" s="76"/>
      <c r="S450" s="76"/>
      <c r="U450" s="76"/>
      <c r="W450" s="77"/>
    </row>
    <row r="451" spans="2:23" ht="21" customHeight="1" x14ac:dyDescent="0.25">
      <c r="B451" s="22"/>
      <c r="C451" s="23"/>
      <c r="D451" s="24"/>
      <c r="E451" s="25"/>
      <c r="F451" s="26"/>
      <c r="G451" s="27"/>
      <c r="H451" s="78">
        <f t="shared" si="106"/>
        <v>0</v>
      </c>
      <c r="I451" s="43"/>
      <c r="J451" s="44"/>
      <c r="K451" s="29"/>
      <c r="L451" s="22"/>
      <c r="M451" s="29"/>
      <c r="N451" s="79" t="str">
        <f t="shared" si="104"/>
        <v/>
      </c>
      <c r="O451" s="80" t="str">
        <f t="shared" si="105"/>
        <v/>
      </c>
      <c r="Q451" s="75"/>
      <c r="R451" s="76"/>
      <c r="S451" s="76"/>
      <c r="U451" s="76"/>
      <c r="W451" s="77"/>
    </row>
    <row r="452" spans="2:23" ht="21" customHeight="1" x14ac:dyDescent="0.25">
      <c r="B452" s="22"/>
      <c r="C452" s="23"/>
      <c r="D452" s="24"/>
      <c r="E452" s="25"/>
      <c r="F452" s="26"/>
      <c r="G452" s="27"/>
      <c r="H452" s="78">
        <f t="shared" si="106"/>
        <v>0</v>
      </c>
      <c r="I452" s="43"/>
      <c r="J452" s="44"/>
      <c r="K452" s="29"/>
      <c r="L452" s="22"/>
      <c r="M452" s="29"/>
      <c r="N452" s="79" t="str">
        <f t="shared" si="104"/>
        <v/>
      </c>
      <c r="O452" s="80" t="str">
        <f t="shared" si="105"/>
        <v/>
      </c>
      <c r="Q452" s="75"/>
      <c r="R452" s="76"/>
      <c r="S452" s="76"/>
      <c r="U452" s="76"/>
      <c r="W452" s="77"/>
    </row>
    <row r="453" spans="2:23" ht="21" customHeight="1" x14ac:dyDescent="0.25">
      <c r="B453" s="22"/>
      <c r="C453" s="23"/>
      <c r="D453" s="24"/>
      <c r="E453" s="25"/>
      <c r="F453" s="26"/>
      <c r="G453" s="27"/>
      <c r="H453" s="78">
        <f t="shared" si="106"/>
        <v>0</v>
      </c>
      <c r="I453" s="43"/>
      <c r="J453" s="44"/>
      <c r="K453" s="29"/>
      <c r="L453" s="22"/>
      <c r="M453" s="29"/>
      <c r="N453" s="79" t="str">
        <f t="shared" si="104"/>
        <v/>
      </c>
      <c r="O453" s="80" t="str">
        <f t="shared" si="105"/>
        <v/>
      </c>
      <c r="Q453" s="75"/>
      <c r="R453" s="76"/>
      <c r="S453" s="76"/>
      <c r="U453" s="76"/>
      <c r="W453" s="77"/>
    </row>
    <row r="454" spans="2:23" ht="21" customHeight="1" x14ac:dyDescent="0.25">
      <c r="B454" s="22"/>
      <c r="C454" s="23"/>
      <c r="D454" s="24"/>
      <c r="E454" s="25"/>
      <c r="F454" s="26"/>
      <c r="G454" s="27"/>
      <c r="H454" s="78">
        <f t="shared" si="106"/>
        <v>0</v>
      </c>
      <c r="I454" s="43"/>
      <c r="J454" s="44"/>
      <c r="K454" s="29"/>
      <c r="L454" s="22"/>
      <c r="M454" s="29"/>
      <c r="N454" s="79" t="str">
        <f t="shared" si="104"/>
        <v/>
      </c>
      <c r="O454" s="80" t="str">
        <f t="shared" si="105"/>
        <v/>
      </c>
      <c r="Q454" s="75"/>
      <c r="R454" s="76"/>
      <c r="S454" s="76"/>
      <c r="U454" s="76"/>
      <c r="W454" s="77"/>
    </row>
    <row r="455" spans="2:23" ht="21" customHeight="1" x14ac:dyDescent="0.25">
      <c r="B455" s="22"/>
      <c r="C455" s="23"/>
      <c r="D455" s="24"/>
      <c r="E455" s="25"/>
      <c r="F455" s="26"/>
      <c r="G455" s="27"/>
      <c r="H455" s="78">
        <f t="shared" si="106"/>
        <v>0</v>
      </c>
      <c r="I455" s="43"/>
      <c r="J455" s="44"/>
      <c r="K455" s="29"/>
      <c r="L455" s="22"/>
      <c r="M455" s="29"/>
      <c r="N455" s="79" t="str">
        <f t="shared" si="104"/>
        <v/>
      </c>
      <c r="O455" s="80" t="str">
        <f t="shared" si="105"/>
        <v/>
      </c>
      <c r="Q455" s="75"/>
      <c r="R455" s="76"/>
      <c r="S455" s="76"/>
      <c r="U455" s="76"/>
      <c r="W455" s="77"/>
    </row>
    <row r="456" spans="2:23" ht="21" customHeight="1" x14ac:dyDescent="0.25">
      <c r="B456" s="22"/>
      <c r="C456" s="23"/>
      <c r="D456" s="24"/>
      <c r="E456" s="25"/>
      <c r="F456" s="26"/>
      <c r="G456" s="27"/>
      <c r="H456" s="78">
        <f t="shared" si="106"/>
        <v>0</v>
      </c>
      <c r="I456" s="43"/>
      <c r="J456" s="44"/>
      <c r="K456" s="29"/>
      <c r="L456" s="22"/>
      <c r="M456" s="29"/>
      <c r="N456" s="79" t="str">
        <f t="shared" si="104"/>
        <v/>
      </c>
      <c r="O456" s="80" t="str">
        <f t="shared" si="105"/>
        <v/>
      </c>
      <c r="Q456" s="75"/>
      <c r="R456" s="76"/>
      <c r="S456" s="76"/>
      <c r="U456" s="76"/>
      <c r="W456" s="77"/>
    </row>
    <row r="457" spans="2:23" ht="21" customHeight="1" x14ac:dyDescent="0.25">
      <c r="B457" s="22"/>
      <c r="C457" s="23"/>
      <c r="D457" s="24"/>
      <c r="E457" s="25"/>
      <c r="F457" s="26"/>
      <c r="G457" s="27"/>
      <c r="H457" s="78">
        <f t="shared" si="106"/>
        <v>0</v>
      </c>
      <c r="I457" s="43"/>
      <c r="J457" s="44"/>
      <c r="K457" s="29"/>
      <c r="L457" s="22"/>
      <c r="M457" s="29"/>
      <c r="N457" s="79" t="str">
        <f t="shared" si="104"/>
        <v/>
      </c>
      <c r="O457" s="80" t="str">
        <f t="shared" si="105"/>
        <v/>
      </c>
      <c r="Q457" s="75"/>
      <c r="R457" s="76"/>
      <c r="S457" s="76"/>
      <c r="U457" s="76"/>
      <c r="W457" s="77"/>
    </row>
    <row r="458" spans="2:23" ht="21" customHeight="1" x14ac:dyDescent="0.25">
      <c r="B458" s="22"/>
      <c r="C458" s="23"/>
      <c r="D458" s="24"/>
      <c r="E458" s="25"/>
      <c r="F458" s="26"/>
      <c r="G458" s="27"/>
      <c r="H458" s="78">
        <f t="shared" si="106"/>
        <v>0</v>
      </c>
      <c r="I458" s="43"/>
      <c r="J458" s="44"/>
      <c r="K458" s="29"/>
      <c r="L458" s="22"/>
      <c r="M458" s="29"/>
      <c r="N458" s="79" t="str">
        <f t="shared" si="104"/>
        <v/>
      </c>
      <c r="O458" s="80" t="str">
        <f t="shared" si="105"/>
        <v/>
      </c>
      <c r="Q458" s="75"/>
      <c r="R458" s="76"/>
      <c r="S458" s="76"/>
      <c r="U458" s="76"/>
      <c r="W458" s="77"/>
    </row>
    <row r="459" spans="2:23" ht="21" customHeight="1" x14ac:dyDescent="0.25">
      <c r="B459" s="22"/>
      <c r="C459" s="23"/>
      <c r="D459" s="24"/>
      <c r="E459" s="25"/>
      <c r="F459" s="26"/>
      <c r="G459" s="27"/>
      <c r="H459" s="78">
        <f t="shared" si="106"/>
        <v>0</v>
      </c>
      <c r="I459" s="43"/>
      <c r="J459" s="44"/>
      <c r="K459" s="29"/>
      <c r="L459" s="22"/>
      <c r="M459" s="29"/>
      <c r="N459" s="79" t="str">
        <f t="shared" si="104"/>
        <v/>
      </c>
      <c r="O459" s="80" t="str">
        <f t="shared" si="105"/>
        <v/>
      </c>
      <c r="Q459" s="75"/>
      <c r="R459" s="76"/>
      <c r="S459" s="76"/>
      <c r="U459" s="76"/>
      <c r="W459" s="77"/>
    </row>
    <row r="460" spans="2:23" ht="21" customHeight="1" x14ac:dyDescent="0.25">
      <c r="B460" s="22"/>
      <c r="C460" s="23"/>
      <c r="D460" s="24"/>
      <c r="E460" s="25"/>
      <c r="F460" s="26"/>
      <c r="G460" s="27"/>
      <c r="H460" s="78">
        <f t="shared" si="106"/>
        <v>0</v>
      </c>
      <c r="I460" s="43"/>
      <c r="J460" s="44"/>
      <c r="K460" s="29"/>
      <c r="L460" s="22"/>
      <c r="M460" s="29"/>
      <c r="N460" s="79" t="str">
        <f t="shared" si="104"/>
        <v/>
      </c>
      <c r="O460" s="80" t="str">
        <f t="shared" si="105"/>
        <v/>
      </c>
      <c r="Q460" s="75"/>
      <c r="R460" s="76"/>
      <c r="S460" s="76"/>
      <c r="U460" s="76"/>
      <c r="W460" s="77"/>
    </row>
    <row r="461" spans="2:23" ht="21" customHeight="1" x14ac:dyDescent="0.25">
      <c r="B461" s="22"/>
      <c r="C461" s="23"/>
      <c r="D461" s="24"/>
      <c r="E461" s="25"/>
      <c r="F461" s="26"/>
      <c r="G461" s="27"/>
      <c r="H461" s="78">
        <f t="shared" si="106"/>
        <v>0</v>
      </c>
      <c r="I461" s="43"/>
      <c r="J461" s="44"/>
      <c r="K461" s="29"/>
      <c r="L461" s="22"/>
      <c r="M461" s="29"/>
      <c r="N461" s="79" t="str">
        <f t="shared" si="104"/>
        <v/>
      </c>
      <c r="O461" s="80" t="str">
        <f>IF(ISERROR(N461/H461)=FALSE,N461/H461,"")</f>
        <v/>
      </c>
      <c r="Q461" s="75"/>
      <c r="R461" s="76"/>
      <c r="S461" s="76"/>
      <c r="U461" s="76"/>
      <c r="W461" s="77"/>
    </row>
    <row r="462" spans="2:23" ht="21" customHeight="1" x14ac:dyDescent="0.25">
      <c r="B462" s="22"/>
      <c r="C462" s="23"/>
      <c r="D462" s="24"/>
      <c r="E462" s="25"/>
      <c r="F462" s="26"/>
      <c r="G462" s="27"/>
      <c r="H462" s="78">
        <f t="shared" si="106"/>
        <v>0</v>
      </c>
      <c r="I462" s="43"/>
      <c r="J462" s="44"/>
      <c r="K462" s="29"/>
      <c r="L462" s="22"/>
      <c r="M462" s="29"/>
      <c r="N462" s="79" t="str">
        <f t="shared" si="104"/>
        <v/>
      </c>
      <c r="O462" s="80" t="str">
        <f t="shared" ref="O462" si="107">IF(ISERROR(N462/H462)=FALSE,N462/H462,"")</f>
        <v/>
      </c>
      <c r="Q462" s="75"/>
      <c r="R462" s="76"/>
      <c r="S462" s="76"/>
      <c r="U462" s="76"/>
      <c r="W462" s="77"/>
    </row>
    <row r="463" spans="2:23" ht="21" customHeight="1" x14ac:dyDescent="0.25">
      <c r="B463" s="58"/>
      <c r="C463" s="66" t="s">
        <v>53</v>
      </c>
      <c r="D463" s="82"/>
      <c r="E463" s="83"/>
      <c r="F463" s="84"/>
      <c r="G463" s="85"/>
      <c r="H463" s="98">
        <f>SUM(H441:H462)</f>
        <v>0</v>
      </c>
      <c r="I463" s="86">
        <f t="shared" ref="I463:I464" si="108">T463</f>
        <v>0</v>
      </c>
      <c r="J463" s="100">
        <f>SUM(J441:J462)</f>
        <v>0</v>
      </c>
      <c r="K463" s="87"/>
      <c r="L463" s="100">
        <f>SUM(L441:L462)</f>
        <v>0</v>
      </c>
      <c r="M463" s="87"/>
      <c r="N463" s="102">
        <f>SUM(N441:N462)</f>
        <v>0</v>
      </c>
      <c r="O463" s="88"/>
      <c r="Q463" s="75"/>
      <c r="R463" s="76"/>
      <c r="S463" s="76"/>
      <c r="U463" s="76"/>
      <c r="W463" s="77"/>
    </row>
    <row r="464" spans="2:23" ht="21" customHeight="1" x14ac:dyDescent="0.25">
      <c r="B464" s="89"/>
      <c r="C464" s="63" t="s">
        <v>54</v>
      </c>
      <c r="D464" s="90"/>
      <c r="E464" s="91"/>
      <c r="F464" s="92"/>
      <c r="G464" s="93"/>
      <c r="H464" s="99">
        <f>H435+H463</f>
        <v>0</v>
      </c>
      <c r="I464" s="94">
        <f t="shared" si="108"/>
        <v>0</v>
      </c>
      <c r="J464" s="101">
        <f>J435+J463</f>
        <v>0</v>
      </c>
      <c r="K464" s="95"/>
      <c r="L464" s="101">
        <f>L435+L463</f>
        <v>0</v>
      </c>
      <c r="M464" s="96"/>
      <c r="N464" s="103">
        <f>N435+N463</f>
        <v>0</v>
      </c>
      <c r="O464" s="97"/>
      <c r="Q464" s="75"/>
      <c r="R464" s="76"/>
      <c r="S464" s="76"/>
      <c r="U464" s="76"/>
      <c r="W464" s="77"/>
    </row>
    <row r="466" spans="2:23" ht="21" customHeight="1" x14ac:dyDescent="0.25">
      <c r="G466" s="47" t="s">
        <v>48</v>
      </c>
      <c r="H466" s="48"/>
      <c r="I466" s="48"/>
      <c r="M466" s="49"/>
      <c r="O466" s="51"/>
      <c r="W466" s="51"/>
    </row>
    <row r="467" spans="2:23" ht="21" customHeight="1" x14ac:dyDescent="0.15">
      <c r="F467" s="49"/>
      <c r="H467" s="49"/>
      <c r="K467" s="49"/>
      <c r="L467" s="49"/>
      <c r="M467" s="52">
        <v>17</v>
      </c>
      <c r="N467" s="53" t="s">
        <v>38</v>
      </c>
      <c r="V467" s="53"/>
    </row>
    <row r="468" spans="2:23" ht="21" customHeight="1" x14ac:dyDescent="0.15">
      <c r="B468" s="54"/>
      <c r="C468" s="55"/>
      <c r="D468" s="56"/>
      <c r="E468" s="55"/>
      <c r="F468" s="57" t="s">
        <v>49</v>
      </c>
      <c r="G468" s="57"/>
      <c r="H468" s="57"/>
      <c r="I468" s="58" t="s">
        <v>50</v>
      </c>
      <c r="J468" s="59"/>
      <c r="K468" s="58" t="s">
        <v>39</v>
      </c>
      <c r="L468" s="57"/>
      <c r="M468" s="58" t="s">
        <v>40</v>
      </c>
      <c r="N468" s="60"/>
      <c r="O468" s="59"/>
      <c r="V468" s="61"/>
    </row>
    <row r="469" spans="2:23" ht="21" customHeight="1" x14ac:dyDescent="0.15">
      <c r="B469" s="62" t="s">
        <v>55</v>
      </c>
      <c r="C469" s="63" t="s">
        <v>41</v>
      </c>
      <c r="D469" s="64" t="s">
        <v>42</v>
      </c>
      <c r="E469" s="63" t="s">
        <v>43</v>
      </c>
      <c r="F469" s="65" t="s">
        <v>51</v>
      </c>
      <c r="G469" s="66" t="s">
        <v>45</v>
      </c>
      <c r="H469" s="67" t="s">
        <v>46</v>
      </c>
      <c r="I469" s="66" t="s">
        <v>51</v>
      </c>
      <c r="J469" s="65" t="s">
        <v>52</v>
      </c>
      <c r="K469" s="66" t="s">
        <v>44</v>
      </c>
      <c r="L469" s="68" t="s">
        <v>46</v>
      </c>
      <c r="M469" s="66" t="s">
        <v>44</v>
      </c>
      <c r="N469" s="69" t="s">
        <v>46</v>
      </c>
      <c r="O469" s="66" t="s">
        <v>47</v>
      </c>
      <c r="Q469" s="70"/>
      <c r="R469" s="46"/>
      <c r="S469" s="46"/>
      <c r="T469" s="46"/>
      <c r="U469" s="46"/>
      <c r="V469" s="71"/>
      <c r="W469" s="46"/>
    </row>
    <row r="470" spans="2:23" ht="21" customHeight="1" x14ac:dyDescent="0.25">
      <c r="B470" s="22"/>
      <c r="C470" s="23"/>
      <c r="D470" s="24"/>
      <c r="E470" s="19"/>
      <c r="F470" s="26"/>
      <c r="G470" s="27"/>
      <c r="H470" s="72">
        <f t="shared" ref="H470:H477" si="109">ROUNDDOWN(F470*G470,0)</f>
        <v>0</v>
      </c>
      <c r="I470" s="41"/>
      <c r="J470" s="42"/>
      <c r="K470" s="28"/>
      <c r="L470" s="30"/>
      <c r="M470" s="31"/>
      <c r="N470" s="73" t="str">
        <f>IF(J470+L470=0,"",J470+L470)</f>
        <v/>
      </c>
      <c r="O470" s="74" t="str">
        <f t="shared" ref="O470:O473" si="110">IF(ISERROR(N470/H470)=FALSE,N470/H470,"")</f>
        <v/>
      </c>
      <c r="Q470" s="75"/>
      <c r="R470" s="76"/>
      <c r="S470" s="76"/>
      <c r="U470" s="76"/>
      <c r="W470" s="77"/>
    </row>
    <row r="471" spans="2:23" ht="21" customHeight="1" x14ac:dyDescent="0.25">
      <c r="B471" s="22"/>
      <c r="C471" s="23"/>
      <c r="D471" s="24"/>
      <c r="E471" s="25"/>
      <c r="F471" s="26"/>
      <c r="G471" s="27"/>
      <c r="H471" s="78">
        <f t="shared" si="109"/>
        <v>0</v>
      </c>
      <c r="I471" s="43"/>
      <c r="J471" s="44"/>
      <c r="K471" s="29"/>
      <c r="L471" s="22"/>
      <c r="M471" s="29"/>
      <c r="N471" s="79" t="str">
        <f t="shared" ref="N471:N491" si="111">IF(J471+L471=0,"",J471+L471)</f>
        <v/>
      </c>
      <c r="O471" s="80" t="str">
        <f t="shared" si="110"/>
        <v/>
      </c>
      <c r="Q471" s="75"/>
      <c r="R471" s="76"/>
      <c r="S471" s="76"/>
      <c r="U471" s="76"/>
      <c r="W471" s="77"/>
    </row>
    <row r="472" spans="2:23" ht="21" customHeight="1" x14ac:dyDescent="0.25">
      <c r="B472" s="22"/>
      <c r="C472" s="23"/>
      <c r="D472" s="24"/>
      <c r="E472" s="25"/>
      <c r="F472" s="26"/>
      <c r="G472" s="27"/>
      <c r="H472" s="78">
        <f t="shared" si="109"/>
        <v>0</v>
      </c>
      <c r="I472" s="43"/>
      <c r="J472" s="44"/>
      <c r="K472" s="29"/>
      <c r="L472" s="22"/>
      <c r="M472" s="32"/>
      <c r="N472" s="81" t="str">
        <f t="shared" si="111"/>
        <v/>
      </c>
      <c r="O472" s="80" t="str">
        <f t="shared" si="110"/>
        <v/>
      </c>
      <c r="Q472" s="75"/>
      <c r="R472" s="76"/>
      <c r="S472" s="76"/>
      <c r="U472" s="76"/>
      <c r="W472" s="77"/>
    </row>
    <row r="473" spans="2:23" ht="21" customHeight="1" x14ac:dyDescent="0.25">
      <c r="B473" s="22"/>
      <c r="C473" s="23"/>
      <c r="D473" s="24"/>
      <c r="E473" s="25"/>
      <c r="F473" s="26"/>
      <c r="G473" s="27"/>
      <c r="H473" s="78">
        <f t="shared" si="109"/>
        <v>0</v>
      </c>
      <c r="I473" s="43"/>
      <c r="J473" s="44"/>
      <c r="K473" s="29"/>
      <c r="L473" s="22"/>
      <c r="M473" s="32"/>
      <c r="N473" s="81" t="str">
        <f t="shared" si="111"/>
        <v/>
      </c>
      <c r="O473" s="80" t="str">
        <f t="shared" si="110"/>
        <v/>
      </c>
      <c r="Q473" s="75"/>
      <c r="R473" s="76"/>
      <c r="S473" s="76"/>
      <c r="U473" s="76"/>
      <c r="W473" s="77"/>
    </row>
    <row r="474" spans="2:23" ht="21" customHeight="1" x14ac:dyDescent="0.25">
      <c r="B474" s="22"/>
      <c r="C474" s="23"/>
      <c r="D474" s="24"/>
      <c r="E474" s="25"/>
      <c r="F474" s="26"/>
      <c r="G474" s="27"/>
      <c r="H474" s="78">
        <f t="shared" si="109"/>
        <v>0</v>
      </c>
      <c r="I474" s="43"/>
      <c r="J474" s="44"/>
      <c r="K474" s="29"/>
      <c r="L474" s="22"/>
      <c r="M474" s="32"/>
      <c r="N474" s="81" t="str">
        <f t="shared" si="111"/>
        <v/>
      </c>
      <c r="O474" s="80" t="str">
        <f>IF(ISERROR(N474/H474)=FALSE,N474/H474,"")</f>
        <v/>
      </c>
      <c r="Q474" s="75"/>
      <c r="R474" s="76"/>
      <c r="S474" s="76"/>
      <c r="U474" s="76"/>
      <c r="W474" s="77"/>
    </row>
    <row r="475" spans="2:23" ht="21" customHeight="1" x14ac:dyDescent="0.25">
      <c r="B475" s="22"/>
      <c r="C475" s="23"/>
      <c r="D475" s="24"/>
      <c r="E475" s="25"/>
      <c r="F475" s="26"/>
      <c r="G475" s="27"/>
      <c r="H475" s="78">
        <f t="shared" si="109"/>
        <v>0</v>
      </c>
      <c r="I475" s="43"/>
      <c r="J475" s="44"/>
      <c r="K475" s="29"/>
      <c r="L475" s="22"/>
      <c r="M475" s="32"/>
      <c r="N475" s="81" t="str">
        <f t="shared" si="111"/>
        <v/>
      </c>
      <c r="O475" s="80" t="str">
        <f t="shared" ref="O475:O489" si="112">IF(ISERROR(N475/H475)=FALSE,N475/H475,"")</f>
        <v/>
      </c>
      <c r="Q475" s="75"/>
      <c r="R475" s="76"/>
      <c r="S475" s="76"/>
      <c r="U475" s="76"/>
      <c r="W475" s="77"/>
    </row>
    <row r="476" spans="2:23" ht="21" customHeight="1" x14ac:dyDescent="0.25">
      <c r="B476" s="22"/>
      <c r="C476" s="23"/>
      <c r="D476" s="24"/>
      <c r="E476" s="25"/>
      <c r="F476" s="26"/>
      <c r="G476" s="27"/>
      <c r="H476" s="78">
        <f t="shared" si="109"/>
        <v>0</v>
      </c>
      <c r="I476" s="43"/>
      <c r="J476" s="44"/>
      <c r="K476" s="29"/>
      <c r="L476" s="22"/>
      <c r="M476" s="29"/>
      <c r="N476" s="79" t="str">
        <f t="shared" si="111"/>
        <v/>
      </c>
      <c r="O476" s="80" t="str">
        <f t="shared" si="112"/>
        <v/>
      </c>
      <c r="Q476" s="75"/>
      <c r="R476" s="76"/>
      <c r="S476" s="76"/>
      <c r="U476" s="76"/>
      <c r="W476" s="77"/>
    </row>
    <row r="477" spans="2:23" ht="21" customHeight="1" x14ac:dyDescent="0.25">
      <c r="B477" s="22"/>
      <c r="C477" s="23"/>
      <c r="D477" s="24"/>
      <c r="E477" s="25"/>
      <c r="F477" s="26"/>
      <c r="G477" s="27"/>
      <c r="H477" s="78">
        <f t="shared" si="109"/>
        <v>0</v>
      </c>
      <c r="I477" s="43"/>
      <c r="J477" s="44"/>
      <c r="K477" s="29"/>
      <c r="L477" s="22"/>
      <c r="M477" s="29"/>
      <c r="N477" s="79" t="str">
        <f t="shared" si="111"/>
        <v/>
      </c>
      <c r="O477" s="80" t="str">
        <f t="shared" si="112"/>
        <v/>
      </c>
      <c r="Q477" s="75"/>
      <c r="R477" s="76"/>
      <c r="S477" s="76"/>
      <c r="U477" s="76"/>
      <c r="W477" s="77"/>
    </row>
    <row r="478" spans="2:23" ht="21" customHeight="1" x14ac:dyDescent="0.25">
      <c r="B478" s="22"/>
      <c r="C478" s="23"/>
      <c r="D478" s="24"/>
      <c r="E478" s="25"/>
      <c r="F478" s="26"/>
      <c r="G478" s="27"/>
      <c r="H478" s="78">
        <f>ROUNDDOWN(F478*G478,0)</f>
        <v>0</v>
      </c>
      <c r="I478" s="43"/>
      <c r="J478" s="44"/>
      <c r="K478" s="29"/>
      <c r="L478" s="22"/>
      <c r="M478" s="29"/>
      <c r="N478" s="79" t="str">
        <f t="shared" si="111"/>
        <v/>
      </c>
      <c r="O478" s="80" t="str">
        <f t="shared" si="112"/>
        <v/>
      </c>
      <c r="Q478" s="75"/>
      <c r="R478" s="76"/>
      <c r="S478" s="76"/>
      <c r="U478" s="76"/>
      <c r="W478" s="77"/>
    </row>
    <row r="479" spans="2:23" ht="21" customHeight="1" x14ac:dyDescent="0.25">
      <c r="B479" s="22"/>
      <c r="C479" s="23"/>
      <c r="D479" s="24"/>
      <c r="E479" s="25"/>
      <c r="F479" s="26"/>
      <c r="G479" s="27"/>
      <c r="H479" s="78">
        <f t="shared" ref="H479:H491" si="113">ROUNDDOWN(F479*G479,0)</f>
        <v>0</v>
      </c>
      <c r="I479" s="43"/>
      <c r="J479" s="44"/>
      <c r="K479" s="29"/>
      <c r="L479" s="22"/>
      <c r="M479" s="29"/>
      <c r="N479" s="79" t="str">
        <f t="shared" si="111"/>
        <v/>
      </c>
      <c r="O479" s="80" t="str">
        <f t="shared" si="112"/>
        <v/>
      </c>
      <c r="Q479" s="75"/>
      <c r="R479" s="76"/>
      <c r="S479" s="76"/>
      <c r="U479" s="76"/>
      <c r="W479" s="77"/>
    </row>
    <row r="480" spans="2:23" ht="21" customHeight="1" x14ac:dyDescent="0.25">
      <c r="B480" s="22"/>
      <c r="C480" s="23"/>
      <c r="D480" s="24"/>
      <c r="E480" s="25"/>
      <c r="F480" s="26"/>
      <c r="G480" s="27"/>
      <c r="H480" s="78">
        <f t="shared" si="113"/>
        <v>0</v>
      </c>
      <c r="I480" s="43"/>
      <c r="J480" s="44"/>
      <c r="K480" s="29"/>
      <c r="L480" s="22"/>
      <c r="M480" s="29"/>
      <c r="N480" s="79" t="str">
        <f t="shared" si="111"/>
        <v/>
      </c>
      <c r="O480" s="80" t="str">
        <f t="shared" si="112"/>
        <v/>
      </c>
      <c r="Q480" s="75"/>
      <c r="R480" s="76"/>
      <c r="S480" s="76"/>
      <c r="U480" s="76"/>
      <c r="W480" s="77"/>
    </row>
    <row r="481" spans="2:23" ht="21" customHeight="1" x14ac:dyDescent="0.25">
      <c r="B481" s="22"/>
      <c r="C481" s="23"/>
      <c r="D481" s="24"/>
      <c r="E481" s="25"/>
      <c r="F481" s="26"/>
      <c r="G481" s="27"/>
      <c r="H481" s="78">
        <f t="shared" si="113"/>
        <v>0</v>
      </c>
      <c r="I481" s="43"/>
      <c r="J481" s="44"/>
      <c r="K481" s="29"/>
      <c r="L481" s="22"/>
      <c r="M481" s="29"/>
      <c r="N481" s="79" t="str">
        <f t="shared" si="111"/>
        <v/>
      </c>
      <c r="O481" s="80" t="str">
        <f t="shared" si="112"/>
        <v/>
      </c>
      <c r="Q481" s="75"/>
      <c r="R481" s="76"/>
      <c r="S481" s="76"/>
      <c r="U481" s="76"/>
      <c r="W481" s="77"/>
    </row>
    <row r="482" spans="2:23" ht="21" customHeight="1" x14ac:dyDescent="0.25">
      <c r="B482" s="22"/>
      <c r="C482" s="23"/>
      <c r="D482" s="24"/>
      <c r="E482" s="25"/>
      <c r="F482" s="26"/>
      <c r="G482" s="27"/>
      <c r="H482" s="78">
        <f t="shared" si="113"/>
        <v>0</v>
      </c>
      <c r="I482" s="43"/>
      <c r="J482" s="44"/>
      <c r="K482" s="29"/>
      <c r="L482" s="22"/>
      <c r="M482" s="29"/>
      <c r="N482" s="79" t="str">
        <f t="shared" si="111"/>
        <v/>
      </c>
      <c r="O482" s="80" t="str">
        <f t="shared" si="112"/>
        <v/>
      </c>
      <c r="Q482" s="75"/>
      <c r="R482" s="76"/>
      <c r="S482" s="76"/>
      <c r="U482" s="76"/>
      <c r="W482" s="77"/>
    </row>
    <row r="483" spans="2:23" ht="21" customHeight="1" x14ac:dyDescent="0.25">
      <c r="B483" s="22"/>
      <c r="C483" s="23"/>
      <c r="D483" s="24"/>
      <c r="E483" s="25"/>
      <c r="F483" s="26"/>
      <c r="G483" s="27"/>
      <c r="H483" s="78">
        <f t="shared" si="113"/>
        <v>0</v>
      </c>
      <c r="I483" s="43"/>
      <c r="J483" s="44"/>
      <c r="K483" s="29"/>
      <c r="L483" s="22"/>
      <c r="M483" s="29"/>
      <c r="N483" s="79" t="str">
        <f t="shared" si="111"/>
        <v/>
      </c>
      <c r="O483" s="80" t="str">
        <f t="shared" si="112"/>
        <v/>
      </c>
      <c r="Q483" s="75"/>
      <c r="R483" s="76"/>
      <c r="S483" s="76"/>
      <c r="U483" s="76"/>
      <c r="W483" s="77"/>
    </row>
    <row r="484" spans="2:23" ht="21" customHeight="1" x14ac:dyDescent="0.25">
      <c r="B484" s="22"/>
      <c r="C484" s="23"/>
      <c r="D484" s="24"/>
      <c r="E484" s="25"/>
      <c r="F484" s="26"/>
      <c r="G484" s="27"/>
      <c r="H484" s="78">
        <f t="shared" si="113"/>
        <v>0</v>
      </c>
      <c r="I484" s="43"/>
      <c r="J484" s="44"/>
      <c r="K484" s="29"/>
      <c r="L484" s="22"/>
      <c r="M484" s="29"/>
      <c r="N484" s="79" t="str">
        <f t="shared" si="111"/>
        <v/>
      </c>
      <c r="O484" s="80" t="str">
        <f t="shared" si="112"/>
        <v/>
      </c>
      <c r="Q484" s="75"/>
      <c r="R484" s="76"/>
      <c r="S484" s="76"/>
      <c r="U484" s="76"/>
      <c r="W484" s="77"/>
    </row>
    <row r="485" spans="2:23" ht="21" customHeight="1" x14ac:dyDescent="0.25">
      <c r="B485" s="22"/>
      <c r="C485" s="23"/>
      <c r="D485" s="24"/>
      <c r="E485" s="25"/>
      <c r="F485" s="26"/>
      <c r="G485" s="27"/>
      <c r="H485" s="78">
        <f t="shared" si="113"/>
        <v>0</v>
      </c>
      <c r="I485" s="43"/>
      <c r="J485" s="44"/>
      <c r="K485" s="29"/>
      <c r="L485" s="22"/>
      <c r="M485" s="29"/>
      <c r="N485" s="79" t="str">
        <f t="shared" si="111"/>
        <v/>
      </c>
      <c r="O485" s="80" t="str">
        <f t="shared" si="112"/>
        <v/>
      </c>
      <c r="Q485" s="75"/>
      <c r="R485" s="76"/>
      <c r="S485" s="76"/>
      <c r="U485" s="76"/>
      <c r="W485" s="77"/>
    </row>
    <row r="486" spans="2:23" ht="21" customHeight="1" x14ac:dyDescent="0.25">
      <c r="B486" s="22"/>
      <c r="C486" s="23"/>
      <c r="D486" s="24"/>
      <c r="E486" s="25"/>
      <c r="F486" s="26"/>
      <c r="G486" s="27"/>
      <c r="H486" s="78">
        <f t="shared" si="113"/>
        <v>0</v>
      </c>
      <c r="I486" s="43"/>
      <c r="J486" s="44"/>
      <c r="K486" s="29"/>
      <c r="L486" s="22"/>
      <c r="M486" s="29"/>
      <c r="N486" s="79" t="str">
        <f t="shared" si="111"/>
        <v/>
      </c>
      <c r="O486" s="80" t="str">
        <f t="shared" si="112"/>
        <v/>
      </c>
      <c r="Q486" s="75"/>
      <c r="R486" s="76"/>
      <c r="S486" s="76"/>
      <c r="U486" s="76"/>
      <c r="W486" s="77"/>
    </row>
    <row r="487" spans="2:23" ht="21" customHeight="1" x14ac:dyDescent="0.25">
      <c r="B487" s="22"/>
      <c r="C487" s="23"/>
      <c r="D487" s="24"/>
      <c r="E487" s="25"/>
      <c r="F487" s="26"/>
      <c r="G487" s="27"/>
      <c r="H487" s="78">
        <f t="shared" si="113"/>
        <v>0</v>
      </c>
      <c r="I487" s="43"/>
      <c r="J487" s="44"/>
      <c r="K487" s="29"/>
      <c r="L487" s="22"/>
      <c r="M487" s="29"/>
      <c r="N487" s="79" t="str">
        <f t="shared" si="111"/>
        <v/>
      </c>
      <c r="O487" s="80" t="str">
        <f t="shared" si="112"/>
        <v/>
      </c>
      <c r="Q487" s="75"/>
      <c r="R487" s="76"/>
      <c r="S487" s="76"/>
      <c r="U487" s="76"/>
      <c r="W487" s="77"/>
    </row>
    <row r="488" spans="2:23" ht="21" customHeight="1" x14ac:dyDescent="0.25">
      <c r="B488" s="22"/>
      <c r="C488" s="23"/>
      <c r="D488" s="24"/>
      <c r="E488" s="25"/>
      <c r="F488" s="26"/>
      <c r="G488" s="27"/>
      <c r="H488" s="78">
        <f t="shared" si="113"/>
        <v>0</v>
      </c>
      <c r="I488" s="43"/>
      <c r="J488" s="44"/>
      <c r="K488" s="29"/>
      <c r="L488" s="22"/>
      <c r="M488" s="29"/>
      <c r="N488" s="79" t="str">
        <f t="shared" si="111"/>
        <v/>
      </c>
      <c r="O488" s="80" t="str">
        <f t="shared" si="112"/>
        <v/>
      </c>
      <c r="Q488" s="75"/>
      <c r="R488" s="76"/>
      <c r="S488" s="76"/>
      <c r="U488" s="76"/>
      <c r="W488" s="77"/>
    </row>
    <row r="489" spans="2:23" ht="21" customHeight="1" x14ac:dyDescent="0.25">
      <c r="B489" s="22"/>
      <c r="C489" s="23"/>
      <c r="D489" s="24"/>
      <c r="E489" s="25"/>
      <c r="F489" s="26"/>
      <c r="G489" s="27"/>
      <c r="H489" s="78">
        <f t="shared" si="113"/>
        <v>0</v>
      </c>
      <c r="I489" s="43"/>
      <c r="J489" s="44"/>
      <c r="K489" s="29"/>
      <c r="L489" s="22"/>
      <c r="M489" s="29"/>
      <c r="N489" s="79" t="str">
        <f t="shared" si="111"/>
        <v/>
      </c>
      <c r="O489" s="80" t="str">
        <f t="shared" si="112"/>
        <v/>
      </c>
      <c r="Q489" s="75"/>
      <c r="R489" s="76"/>
      <c r="S489" s="76"/>
      <c r="U489" s="76"/>
      <c r="W489" s="77"/>
    </row>
    <row r="490" spans="2:23" ht="21" customHeight="1" x14ac:dyDescent="0.25">
      <c r="B490" s="22"/>
      <c r="C490" s="23"/>
      <c r="D490" s="24"/>
      <c r="E490" s="25"/>
      <c r="F490" s="26"/>
      <c r="G490" s="27"/>
      <c r="H490" s="78">
        <f t="shared" si="113"/>
        <v>0</v>
      </c>
      <c r="I490" s="43"/>
      <c r="J490" s="44"/>
      <c r="K490" s="29"/>
      <c r="L490" s="22"/>
      <c r="M490" s="29"/>
      <c r="N490" s="79" t="str">
        <f t="shared" si="111"/>
        <v/>
      </c>
      <c r="O490" s="80" t="str">
        <f>IF(ISERROR(N490/H490)=FALSE,N490/H490,"")</f>
        <v/>
      </c>
      <c r="Q490" s="75"/>
      <c r="R490" s="76"/>
      <c r="S490" s="76"/>
      <c r="U490" s="76"/>
      <c r="W490" s="77"/>
    </row>
    <row r="491" spans="2:23" ht="21" customHeight="1" x14ac:dyDescent="0.25">
      <c r="B491" s="22"/>
      <c r="C491" s="23"/>
      <c r="D491" s="24"/>
      <c r="E491" s="25"/>
      <c r="F491" s="26"/>
      <c r="G491" s="27"/>
      <c r="H491" s="78">
        <f t="shared" si="113"/>
        <v>0</v>
      </c>
      <c r="I491" s="43"/>
      <c r="J491" s="44"/>
      <c r="K491" s="29"/>
      <c r="L491" s="22"/>
      <c r="M491" s="29"/>
      <c r="N491" s="79" t="str">
        <f t="shared" si="111"/>
        <v/>
      </c>
      <c r="O491" s="80" t="str">
        <f t="shared" ref="O491" si="114">IF(ISERROR(N491/H491)=FALSE,N491/H491,"")</f>
        <v/>
      </c>
      <c r="Q491" s="75"/>
      <c r="R491" s="76"/>
      <c r="S491" s="76"/>
      <c r="U491" s="76"/>
      <c r="W491" s="77"/>
    </row>
    <row r="492" spans="2:23" ht="21" customHeight="1" x14ac:dyDescent="0.25">
      <c r="B492" s="58"/>
      <c r="C492" s="66" t="s">
        <v>53</v>
      </c>
      <c r="D492" s="82"/>
      <c r="E492" s="83"/>
      <c r="F492" s="84"/>
      <c r="G492" s="85"/>
      <c r="H492" s="98">
        <f>SUM(H470:H491)</f>
        <v>0</v>
      </c>
      <c r="I492" s="86">
        <f t="shared" ref="I492:I493" si="115">T492</f>
        <v>0</v>
      </c>
      <c r="J492" s="100">
        <f>SUM(J470:J491)</f>
        <v>0</v>
      </c>
      <c r="K492" s="87"/>
      <c r="L492" s="100">
        <f>SUM(L470:L491)</f>
        <v>0</v>
      </c>
      <c r="M492" s="87"/>
      <c r="N492" s="102">
        <f>SUM(N470:N491)</f>
        <v>0</v>
      </c>
      <c r="O492" s="88"/>
      <c r="Q492" s="75"/>
      <c r="R492" s="76"/>
      <c r="S492" s="76"/>
      <c r="U492" s="76"/>
      <c r="W492" s="77"/>
    </row>
    <row r="493" spans="2:23" ht="21" customHeight="1" x14ac:dyDescent="0.25">
      <c r="B493" s="89"/>
      <c r="C493" s="63" t="s">
        <v>54</v>
      </c>
      <c r="D493" s="90"/>
      <c r="E493" s="91"/>
      <c r="F493" s="92"/>
      <c r="G493" s="93"/>
      <c r="H493" s="99">
        <f>H464+H492</f>
        <v>0</v>
      </c>
      <c r="I493" s="94">
        <f t="shared" si="115"/>
        <v>0</v>
      </c>
      <c r="J493" s="101">
        <f>J464+J492</f>
        <v>0</v>
      </c>
      <c r="K493" s="95"/>
      <c r="L493" s="101">
        <f>L464+L492</f>
        <v>0</v>
      </c>
      <c r="M493" s="96"/>
      <c r="N493" s="103">
        <f>N464+N492</f>
        <v>0</v>
      </c>
      <c r="O493" s="97"/>
      <c r="Q493" s="75"/>
      <c r="R493" s="76"/>
      <c r="S493" s="76"/>
      <c r="U493" s="76"/>
      <c r="W493" s="77"/>
    </row>
    <row r="495" spans="2:23" ht="21" customHeight="1" x14ac:dyDescent="0.25">
      <c r="G495" s="47" t="s">
        <v>48</v>
      </c>
      <c r="H495" s="48"/>
      <c r="I495" s="48"/>
      <c r="M495" s="49"/>
      <c r="O495" s="51"/>
      <c r="W495" s="51"/>
    </row>
    <row r="496" spans="2:23" ht="21" customHeight="1" x14ac:dyDescent="0.15">
      <c r="F496" s="49"/>
      <c r="H496" s="49"/>
      <c r="K496" s="49"/>
      <c r="L496" s="49"/>
      <c r="M496" s="52">
        <v>18</v>
      </c>
      <c r="N496" s="53" t="s">
        <v>38</v>
      </c>
      <c r="V496" s="53"/>
    </row>
    <row r="497" spans="2:23" ht="21" customHeight="1" x14ac:dyDescent="0.15">
      <c r="B497" s="54"/>
      <c r="C497" s="55"/>
      <c r="D497" s="56"/>
      <c r="E497" s="55"/>
      <c r="F497" s="57" t="s">
        <v>49</v>
      </c>
      <c r="G497" s="57"/>
      <c r="H497" s="57"/>
      <c r="I497" s="58" t="s">
        <v>50</v>
      </c>
      <c r="J497" s="59"/>
      <c r="K497" s="58" t="s">
        <v>39</v>
      </c>
      <c r="L497" s="57"/>
      <c r="M497" s="58" t="s">
        <v>40</v>
      </c>
      <c r="N497" s="60"/>
      <c r="O497" s="59"/>
      <c r="V497" s="61"/>
    </row>
    <row r="498" spans="2:23" ht="21" customHeight="1" x14ac:dyDescent="0.15">
      <c r="B498" s="62" t="s">
        <v>55</v>
      </c>
      <c r="C498" s="63" t="s">
        <v>41</v>
      </c>
      <c r="D498" s="64" t="s">
        <v>42</v>
      </c>
      <c r="E498" s="63" t="s">
        <v>43</v>
      </c>
      <c r="F498" s="65" t="s">
        <v>51</v>
      </c>
      <c r="G498" s="66" t="s">
        <v>45</v>
      </c>
      <c r="H498" s="67" t="s">
        <v>46</v>
      </c>
      <c r="I498" s="66" t="s">
        <v>51</v>
      </c>
      <c r="J498" s="65" t="s">
        <v>52</v>
      </c>
      <c r="K498" s="66" t="s">
        <v>44</v>
      </c>
      <c r="L498" s="68" t="s">
        <v>46</v>
      </c>
      <c r="M498" s="66" t="s">
        <v>44</v>
      </c>
      <c r="N498" s="69" t="s">
        <v>46</v>
      </c>
      <c r="O498" s="66" t="s">
        <v>47</v>
      </c>
      <c r="Q498" s="70"/>
      <c r="R498" s="46"/>
      <c r="S498" s="46"/>
      <c r="T498" s="46"/>
      <c r="U498" s="46"/>
      <c r="V498" s="71"/>
      <c r="W498" s="46"/>
    </row>
    <row r="499" spans="2:23" ht="21" customHeight="1" x14ac:dyDescent="0.25">
      <c r="B499" s="22"/>
      <c r="C499" s="23"/>
      <c r="D499" s="24"/>
      <c r="E499" s="19"/>
      <c r="F499" s="26"/>
      <c r="G499" s="27"/>
      <c r="H499" s="72">
        <f t="shared" ref="H499:H506" si="116">ROUNDDOWN(F499*G499,0)</f>
        <v>0</v>
      </c>
      <c r="I499" s="41"/>
      <c r="J499" s="42"/>
      <c r="K499" s="28"/>
      <c r="L499" s="30"/>
      <c r="M499" s="31"/>
      <c r="N499" s="73" t="str">
        <f>IF(J499+L499=0,"",J499+L499)</f>
        <v/>
      </c>
      <c r="O499" s="74" t="str">
        <f t="shared" ref="O499:O502" si="117">IF(ISERROR(N499/H499)=FALSE,N499/H499,"")</f>
        <v/>
      </c>
      <c r="Q499" s="75"/>
      <c r="R499" s="76"/>
      <c r="S499" s="76"/>
      <c r="U499" s="76"/>
      <c r="W499" s="77"/>
    </row>
    <row r="500" spans="2:23" ht="21" customHeight="1" x14ac:dyDescent="0.25">
      <c r="B500" s="22"/>
      <c r="C500" s="23"/>
      <c r="D500" s="24"/>
      <c r="E500" s="25"/>
      <c r="F500" s="26"/>
      <c r="G500" s="27"/>
      <c r="H500" s="78">
        <f t="shared" si="116"/>
        <v>0</v>
      </c>
      <c r="I500" s="43"/>
      <c r="J500" s="44"/>
      <c r="K500" s="29"/>
      <c r="L500" s="22"/>
      <c r="M500" s="29"/>
      <c r="N500" s="79" t="str">
        <f t="shared" ref="N500:N520" si="118">IF(J500+L500=0,"",J500+L500)</f>
        <v/>
      </c>
      <c r="O500" s="80" t="str">
        <f t="shared" si="117"/>
        <v/>
      </c>
      <c r="Q500" s="75"/>
      <c r="R500" s="76"/>
      <c r="S500" s="76"/>
      <c r="U500" s="76"/>
      <c r="W500" s="77"/>
    </row>
    <row r="501" spans="2:23" ht="21" customHeight="1" x14ac:dyDescent="0.25">
      <c r="B501" s="22"/>
      <c r="C501" s="23"/>
      <c r="D501" s="24"/>
      <c r="E501" s="25"/>
      <c r="F501" s="26"/>
      <c r="G501" s="27"/>
      <c r="H501" s="78">
        <f t="shared" si="116"/>
        <v>0</v>
      </c>
      <c r="I501" s="43"/>
      <c r="J501" s="44"/>
      <c r="K501" s="29"/>
      <c r="L501" s="22"/>
      <c r="M501" s="32"/>
      <c r="N501" s="81" t="str">
        <f t="shared" si="118"/>
        <v/>
      </c>
      <c r="O501" s="80" t="str">
        <f t="shared" si="117"/>
        <v/>
      </c>
      <c r="Q501" s="75"/>
      <c r="R501" s="76"/>
      <c r="S501" s="76"/>
      <c r="U501" s="76"/>
      <c r="W501" s="77"/>
    </row>
    <row r="502" spans="2:23" ht="21" customHeight="1" x14ac:dyDescent="0.25">
      <c r="B502" s="22"/>
      <c r="C502" s="23"/>
      <c r="D502" s="24"/>
      <c r="E502" s="25"/>
      <c r="F502" s="26"/>
      <c r="G502" s="27"/>
      <c r="H502" s="78">
        <f t="shared" si="116"/>
        <v>0</v>
      </c>
      <c r="I502" s="43"/>
      <c r="J502" s="44"/>
      <c r="K502" s="29"/>
      <c r="L502" s="22"/>
      <c r="M502" s="32"/>
      <c r="N502" s="81" t="str">
        <f t="shared" si="118"/>
        <v/>
      </c>
      <c r="O502" s="80" t="str">
        <f t="shared" si="117"/>
        <v/>
      </c>
      <c r="Q502" s="75"/>
      <c r="R502" s="76"/>
      <c r="S502" s="76"/>
      <c r="U502" s="76"/>
      <c r="W502" s="77"/>
    </row>
    <row r="503" spans="2:23" ht="21" customHeight="1" x14ac:dyDescent="0.25">
      <c r="B503" s="22"/>
      <c r="C503" s="23"/>
      <c r="D503" s="24"/>
      <c r="E503" s="25"/>
      <c r="F503" s="26"/>
      <c r="G503" s="27"/>
      <c r="H503" s="78">
        <f t="shared" si="116"/>
        <v>0</v>
      </c>
      <c r="I503" s="43"/>
      <c r="J503" s="44"/>
      <c r="K503" s="29"/>
      <c r="L503" s="22"/>
      <c r="M503" s="32"/>
      <c r="N503" s="81" t="str">
        <f t="shared" si="118"/>
        <v/>
      </c>
      <c r="O503" s="80" t="str">
        <f>IF(ISERROR(N503/H503)=FALSE,N503/H503,"")</f>
        <v/>
      </c>
      <c r="Q503" s="75"/>
      <c r="R503" s="76"/>
      <c r="S503" s="76"/>
      <c r="U503" s="76"/>
      <c r="W503" s="77"/>
    </row>
    <row r="504" spans="2:23" ht="21" customHeight="1" x14ac:dyDescent="0.25">
      <c r="B504" s="22"/>
      <c r="C504" s="23"/>
      <c r="D504" s="24"/>
      <c r="E504" s="25"/>
      <c r="F504" s="26"/>
      <c r="G504" s="27"/>
      <c r="H504" s="78">
        <f t="shared" si="116"/>
        <v>0</v>
      </c>
      <c r="I504" s="43"/>
      <c r="J504" s="44"/>
      <c r="K504" s="29"/>
      <c r="L504" s="22"/>
      <c r="M504" s="32"/>
      <c r="N504" s="81" t="str">
        <f t="shared" si="118"/>
        <v/>
      </c>
      <c r="O504" s="80" t="str">
        <f t="shared" ref="O504:O518" si="119">IF(ISERROR(N504/H504)=FALSE,N504/H504,"")</f>
        <v/>
      </c>
      <c r="Q504" s="75"/>
      <c r="R504" s="76"/>
      <c r="S504" s="76"/>
      <c r="U504" s="76"/>
      <c r="W504" s="77"/>
    </row>
    <row r="505" spans="2:23" ht="21" customHeight="1" x14ac:dyDescent="0.25">
      <c r="B505" s="22"/>
      <c r="C505" s="23"/>
      <c r="D505" s="24"/>
      <c r="E505" s="25"/>
      <c r="F505" s="26"/>
      <c r="G505" s="27"/>
      <c r="H505" s="78">
        <f t="shared" si="116"/>
        <v>0</v>
      </c>
      <c r="I505" s="43"/>
      <c r="J505" s="44"/>
      <c r="K505" s="29"/>
      <c r="L505" s="22"/>
      <c r="M505" s="29"/>
      <c r="N505" s="79" t="str">
        <f t="shared" si="118"/>
        <v/>
      </c>
      <c r="O505" s="80" t="str">
        <f t="shared" si="119"/>
        <v/>
      </c>
      <c r="Q505" s="75"/>
      <c r="R505" s="76"/>
      <c r="S505" s="76"/>
      <c r="U505" s="76"/>
      <c r="W505" s="77"/>
    </row>
    <row r="506" spans="2:23" ht="21" customHeight="1" x14ac:dyDescent="0.25">
      <c r="B506" s="22"/>
      <c r="C506" s="23"/>
      <c r="D506" s="24"/>
      <c r="E506" s="25"/>
      <c r="F506" s="26"/>
      <c r="G506" s="27"/>
      <c r="H506" s="78">
        <f t="shared" si="116"/>
        <v>0</v>
      </c>
      <c r="I506" s="43"/>
      <c r="J506" s="44"/>
      <c r="K506" s="29"/>
      <c r="L506" s="22"/>
      <c r="M506" s="29"/>
      <c r="N506" s="79" t="str">
        <f t="shared" si="118"/>
        <v/>
      </c>
      <c r="O506" s="80" t="str">
        <f t="shared" si="119"/>
        <v/>
      </c>
      <c r="Q506" s="75"/>
      <c r="R506" s="76"/>
      <c r="S506" s="76"/>
      <c r="U506" s="76"/>
      <c r="W506" s="77"/>
    </row>
    <row r="507" spans="2:23" ht="21" customHeight="1" x14ac:dyDescent="0.25">
      <c r="B507" s="22"/>
      <c r="C507" s="23"/>
      <c r="D507" s="24"/>
      <c r="E507" s="25"/>
      <c r="F507" s="26"/>
      <c r="G507" s="27"/>
      <c r="H507" s="78">
        <f>ROUNDDOWN(F507*G507,0)</f>
        <v>0</v>
      </c>
      <c r="I507" s="43"/>
      <c r="J507" s="44"/>
      <c r="K507" s="29"/>
      <c r="L507" s="22"/>
      <c r="M507" s="29"/>
      <c r="N507" s="79" t="str">
        <f t="shared" si="118"/>
        <v/>
      </c>
      <c r="O507" s="80" t="str">
        <f t="shared" si="119"/>
        <v/>
      </c>
      <c r="Q507" s="75"/>
      <c r="R507" s="76"/>
      <c r="S507" s="76"/>
      <c r="U507" s="76"/>
      <c r="W507" s="77"/>
    </row>
    <row r="508" spans="2:23" ht="21" customHeight="1" x14ac:dyDescent="0.25">
      <c r="B508" s="22"/>
      <c r="C508" s="23"/>
      <c r="D508" s="24"/>
      <c r="E508" s="25"/>
      <c r="F508" s="26"/>
      <c r="G508" s="27"/>
      <c r="H508" s="78">
        <f t="shared" ref="H508:H520" si="120">ROUNDDOWN(F508*G508,0)</f>
        <v>0</v>
      </c>
      <c r="I508" s="43"/>
      <c r="J508" s="44"/>
      <c r="K508" s="29"/>
      <c r="L508" s="22"/>
      <c r="M508" s="29"/>
      <c r="N508" s="79" t="str">
        <f t="shared" si="118"/>
        <v/>
      </c>
      <c r="O508" s="80" t="str">
        <f t="shared" si="119"/>
        <v/>
      </c>
      <c r="Q508" s="75"/>
      <c r="R508" s="76"/>
      <c r="S508" s="76"/>
      <c r="U508" s="76"/>
      <c r="W508" s="77"/>
    </row>
    <row r="509" spans="2:23" ht="21" customHeight="1" x14ac:dyDescent="0.25">
      <c r="B509" s="22"/>
      <c r="C509" s="23"/>
      <c r="D509" s="24"/>
      <c r="E509" s="25"/>
      <c r="F509" s="26"/>
      <c r="G509" s="27"/>
      <c r="H509" s="78">
        <f t="shared" si="120"/>
        <v>0</v>
      </c>
      <c r="I509" s="43"/>
      <c r="J509" s="44"/>
      <c r="K509" s="29"/>
      <c r="L509" s="22"/>
      <c r="M509" s="29"/>
      <c r="N509" s="79" t="str">
        <f t="shared" si="118"/>
        <v/>
      </c>
      <c r="O509" s="80" t="str">
        <f t="shared" si="119"/>
        <v/>
      </c>
      <c r="Q509" s="75"/>
      <c r="R509" s="76"/>
      <c r="S509" s="76"/>
      <c r="U509" s="76"/>
      <c r="W509" s="77"/>
    </row>
    <row r="510" spans="2:23" ht="21" customHeight="1" x14ac:dyDescent="0.25">
      <c r="B510" s="22"/>
      <c r="C510" s="23"/>
      <c r="D510" s="24"/>
      <c r="E510" s="25"/>
      <c r="F510" s="26"/>
      <c r="G510" s="27"/>
      <c r="H510" s="78">
        <f t="shared" si="120"/>
        <v>0</v>
      </c>
      <c r="I510" s="43"/>
      <c r="J510" s="44"/>
      <c r="K510" s="29"/>
      <c r="L510" s="22"/>
      <c r="M510" s="29"/>
      <c r="N510" s="79" t="str">
        <f t="shared" si="118"/>
        <v/>
      </c>
      <c r="O510" s="80" t="str">
        <f t="shared" si="119"/>
        <v/>
      </c>
      <c r="Q510" s="75"/>
      <c r="R510" s="76"/>
      <c r="S510" s="76"/>
      <c r="U510" s="76"/>
      <c r="W510" s="77"/>
    </row>
    <row r="511" spans="2:23" ht="21" customHeight="1" x14ac:dyDescent="0.25">
      <c r="B511" s="22"/>
      <c r="C511" s="23"/>
      <c r="D511" s="24"/>
      <c r="E511" s="25"/>
      <c r="F511" s="26"/>
      <c r="G511" s="27"/>
      <c r="H511" s="78">
        <f t="shared" si="120"/>
        <v>0</v>
      </c>
      <c r="I511" s="43"/>
      <c r="J511" s="44"/>
      <c r="K511" s="29"/>
      <c r="L511" s="22"/>
      <c r="M511" s="29"/>
      <c r="N511" s="79" t="str">
        <f t="shared" si="118"/>
        <v/>
      </c>
      <c r="O511" s="80" t="str">
        <f t="shared" si="119"/>
        <v/>
      </c>
      <c r="Q511" s="75"/>
      <c r="R511" s="76"/>
      <c r="S511" s="76"/>
      <c r="U511" s="76"/>
      <c r="W511" s="77"/>
    </row>
    <row r="512" spans="2:23" ht="21" customHeight="1" x14ac:dyDescent="0.25">
      <c r="B512" s="22"/>
      <c r="C512" s="23"/>
      <c r="D512" s="24"/>
      <c r="E512" s="25"/>
      <c r="F512" s="26"/>
      <c r="G512" s="27"/>
      <c r="H512" s="78">
        <f t="shared" si="120"/>
        <v>0</v>
      </c>
      <c r="I512" s="43"/>
      <c r="J512" s="44"/>
      <c r="K512" s="29"/>
      <c r="L512" s="22"/>
      <c r="M512" s="29"/>
      <c r="N512" s="79" t="str">
        <f t="shared" si="118"/>
        <v/>
      </c>
      <c r="O512" s="80" t="str">
        <f t="shared" si="119"/>
        <v/>
      </c>
      <c r="Q512" s="75"/>
      <c r="R512" s="76"/>
      <c r="S512" s="76"/>
      <c r="U512" s="76"/>
      <c r="W512" s="77"/>
    </row>
    <row r="513" spans="2:23" ht="21" customHeight="1" x14ac:dyDescent="0.25">
      <c r="B513" s="22"/>
      <c r="C513" s="23"/>
      <c r="D513" s="24"/>
      <c r="E513" s="25"/>
      <c r="F513" s="26"/>
      <c r="G513" s="27"/>
      <c r="H513" s="78">
        <f t="shared" si="120"/>
        <v>0</v>
      </c>
      <c r="I513" s="43"/>
      <c r="J513" s="44"/>
      <c r="K513" s="29"/>
      <c r="L513" s="22"/>
      <c r="M513" s="29"/>
      <c r="N513" s="79" t="str">
        <f t="shared" si="118"/>
        <v/>
      </c>
      <c r="O513" s="80" t="str">
        <f t="shared" si="119"/>
        <v/>
      </c>
      <c r="Q513" s="75"/>
      <c r="R513" s="76"/>
      <c r="S513" s="76"/>
      <c r="U513" s="76"/>
      <c r="W513" s="77"/>
    </row>
    <row r="514" spans="2:23" ht="21" customHeight="1" x14ac:dyDescent="0.25">
      <c r="B514" s="22"/>
      <c r="C514" s="23"/>
      <c r="D514" s="24"/>
      <c r="E514" s="25"/>
      <c r="F514" s="26"/>
      <c r="G514" s="27"/>
      <c r="H514" s="78">
        <f t="shared" si="120"/>
        <v>0</v>
      </c>
      <c r="I514" s="43"/>
      <c r="J514" s="44"/>
      <c r="K514" s="29"/>
      <c r="L514" s="22"/>
      <c r="M514" s="29"/>
      <c r="N514" s="79" t="str">
        <f t="shared" si="118"/>
        <v/>
      </c>
      <c r="O514" s="80" t="str">
        <f t="shared" si="119"/>
        <v/>
      </c>
      <c r="Q514" s="75"/>
      <c r="R514" s="76"/>
      <c r="S514" s="76"/>
      <c r="U514" s="76"/>
      <c r="W514" s="77"/>
    </row>
    <row r="515" spans="2:23" ht="21" customHeight="1" x14ac:dyDescent="0.25">
      <c r="B515" s="22"/>
      <c r="C515" s="23"/>
      <c r="D515" s="24"/>
      <c r="E515" s="25"/>
      <c r="F515" s="26"/>
      <c r="G515" s="27"/>
      <c r="H515" s="78">
        <f t="shared" si="120"/>
        <v>0</v>
      </c>
      <c r="I515" s="43"/>
      <c r="J515" s="44"/>
      <c r="K515" s="29"/>
      <c r="L515" s="22"/>
      <c r="M515" s="29"/>
      <c r="N515" s="79" t="str">
        <f t="shared" si="118"/>
        <v/>
      </c>
      <c r="O515" s="80" t="str">
        <f t="shared" si="119"/>
        <v/>
      </c>
      <c r="Q515" s="75"/>
      <c r="R515" s="76"/>
      <c r="S515" s="76"/>
      <c r="U515" s="76"/>
      <c r="W515" s="77"/>
    </row>
    <row r="516" spans="2:23" ht="21" customHeight="1" x14ac:dyDescent="0.25">
      <c r="B516" s="22"/>
      <c r="C516" s="23"/>
      <c r="D516" s="24"/>
      <c r="E516" s="25"/>
      <c r="F516" s="26"/>
      <c r="G516" s="27"/>
      <c r="H516" s="78">
        <f t="shared" si="120"/>
        <v>0</v>
      </c>
      <c r="I516" s="43"/>
      <c r="J516" s="44"/>
      <c r="K516" s="29"/>
      <c r="L516" s="22"/>
      <c r="M516" s="29"/>
      <c r="N516" s="79" t="str">
        <f t="shared" si="118"/>
        <v/>
      </c>
      <c r="O516" s="80" t="str">
        <f t="shared" si="119"/>
        <v/>
      </c>
      <c r="Q516" s="75"/>
      <c r="R516" s="76"/>
      <c r="S516" s="76"/>
      <c r="U516" s="76"/>
      <c r="W516" s="77"/>
    </row>
    <row r="517" spans="2:23" ht="21" customHeight="1" x14ac:dyDescent="0.25">
      <c r="B517" s="22"/>
      <c r="C517" s="23"/>
      <c r="D517" s="24"/>
      <c r="E517" s="25"/>
      <c r="F517" s="26"/>
      <c r="G517" s="27"/>
      <c r="H517" s="78">
        <f t="shared" si="120"/>
        <v>0</v>
      </c>
      <c r="I517" s="43"/>
      <c r="J517" s="44"/>
      <c r="K517" s="29"/>
      <c r="L517" s="22"/>
      <c r="M517" s="29"/>
      <c r="N517" s="79" t="str">
        <f t="shared" si="118"/>
        <v/>
      </c>
      <c r="O517" s="80" t="str">
        <f t="shared" si="119"/>
        <v/>
      </c>
      <c r="Q517" s="75"/>
      <c r="R517" s="76"/>
      <c r="S517" s="76"/>
      <c r="U517" s="76"/>
      <c r="W517" s="77"/>
    </row>
    <row r="518" spans="2:23" ht="21" customHeight="1" x14ac:dyDescent="0.25">
      <c r="B518" s="22"/>
      <c r="C518" s="23"/>
      <c r="D518" s="24"/>
      <c r="E518" s="25"/>
      <c r="F518" s="26"/>
      <c r="G518" s="27"/>
      <c r="H518" s="78">
        <f t="shared" si="120"/>
        <v>0</v>
      </c>
      <c r="I518" s="43"/>
      <c r="J518" s="44"/>
      <c r="K518" s="29"/>
      <c r="L518" s="22"/>
      <c r="M518" s="29"/>
      <c r="N518" s="79" t="str">
        <f t="shared" si="118"/>
        <v/>
      </c>
      <c r="O518" s="80" t="str">
        <f t="shared" si="119"/>
        <v/>
      </c>
      <c r="Q518" s="75"/>
      <c r="R518" s="76"/>
      <c r="S518" s="76"/>
      <c r="U518" s="76"/>
      <c r="W518" s="77"/>
    </row>
    <row r="519" spans="2:23" ht="21" customHeight="1" x14ac:dyDescent="0.25">
      <c r="B519" s="22"/>
      <c r="C519" s="23"/>
      <c r="D519" s="24"/>
      <c r="E519" s="25"/>
      <c r="F519" s="26"/>
      <c r="G519" s="27"/>
      <c r="H519" s="78">
        <f t="shared" si="120"/>
        <v>0</v>
      </c>
      <c r="I519" s="43"/>
      <c r="J519" s="44"/>
      <c r="K519" s="29"/>
      <c r="L519" s="22"/>
      <c r="M519" s="29"/>
      <c r="N519" s="79" t="str">
        <f t="shared" si="118"/>
        <v/>
      </c>
      <c r="O519" s="80" t="str">
        <f>IF(ISERROR(N519/H519)=FALSE,N519/H519,"")</f>
        <v/>
      </c>
      <c r="Q519" s="75"/>
      <c r="R519" s="76"/>
      <c r="S519" s="76"/>
      <c r="U519" s="76"/>
      <c r="W519" s="77"/>
    </row>
    <row r="520" spans="2:23" ht="21" customHeight="1" x14ac:dyDescent="0.25">
      <c r="B520" s="22"/>
      <c r="C520" s="23"/>
      <c r="D520" s="24"/>
      <c r="E520" s="25"/>
      <c r="F520" s="26"/>
      <c r="G520" s="27"/>
      <c r="H520" s="78">
        <f t="shared" si="120"/>
        <v>0</v>
      </c>
      <c r="I520" s="43"/>
      <c r="J520" s="44"/>
      <c r="K520" s="29"/>
      <c r="L520" s="22"/>
      <c r="M520" s="29"/>
      <c r="N520" s="79" t="str">
        <f t="shared" si="118"/>
        <v/>
      </c>
      <c r="O520" s="80" t="str">
        <f t="shared" ref="O520" si="121">IF(ISERROR(N520/H520)=FALSE,N520/H520,"")</f>
        <v/>
      </c>
      <c r="Q520" s="75"/>
      <c r="R520" s="76"/>
      <c r="S520" s="76"/>
      <c r="U520" s="76"/>
      <c r="W520" s="77"/>
    </row>
    <row r="521" spans="2:23" ht="21" customHeight="1" x14ac:dyDescent="0.25">
      <c r="B521" s="58"/>
      <c r="C521" s="66" t="s">
        <v>53</v>
      </c>
      <c r="D521" s="82"/>
      <c r="E521" s="83"/>
      <c r="F521" s="84"/>
      <c r="G521" s="85"/>
      <c r="H521" s="98">
        <f>SUM(H499:H520)</f>
        <v>0</v>
      </c>
      <c r="I521" s="86">
        <f t="shared" ref="I521:I522" si="122">T521</f>
        <v>0</v>
      </c>
      <c r="J521" s="100">
        <f>SUM(J499:J520)</f>
        <v>0</v>
      </c>
      <c r="K521" s="87"/>
      <c r="L521" s="100">
        <f>SUM(L499:L520)</f>
        <v>0</v>
      </c>
      <c r="M521" s="87"/>
      <c r="N521" s="102">
        <f>SUM(N499:N520)</f>
        <v>0</v>
      </c>
      <c r="O521" s="88"/>
      <c r="Q521" s="75"/>
      <c r="R521" s="76"/>
      <c r="S521" s="76"/>
      <c r="U521" s="76"/>
      <c r="W521" s="77"/>
    </row>
    <row r="522" spans="2:23" ht="21" customHeight="1" x14ac:dyDescent="0.25">
      <c r="B522" s="89"/>
      <c r="C522" s="63" t="s">
        <v>54</v>
      </c>
      <c r="D522" s="90"/>
      <c r="E522" s="91"/>
      <c r="F522" s="92"/>
      <c r="G522" s="93"/>
      <c r="H522" s="99">
        <f>H493+H521</f>
        <v>0</v>
      </c>
      <c r="I522" s="94">
        <f t="shared" si="122"/>
        <v>0</v>
      </c>
      <c r="J522" s="101">
        <f>J493+J521</f>
        <v>0</v>
      </c>
      <c r="K522" s="95"/>
      <c r="L522" s="101">
        <f>L493+L521</f>
        <v>0</v>
      </c>
      <c r="M522" s="96"/>
      <c r="N522" s="103">
        <f>N493+N521</f>
        <v>0</v>
      </c>
      <c r="O522" s="97"/>
      <c r="Q522" s="75"/>
      <c r="R522" s="76"/>
      <c r="S522" s="76"/>
      <c r="U522" s="76"/>
      <c r="W522" s="77"/>
    </row>
    <row r="524" spans="2:23" ht="21" customHeight="1" x14ac:dyDescent="0.25">
      <c r="G524" s="47" t="s">
        <v>48</v>
      </c>
      <c r="H524" s="48"/>
      <c r="I524" s="48"/>
      <c r="M524" s="49"/>
      <c r="O524" s="51"/>
      <c r="W524" s="51"/>
    </row>
    <row r="525" spans="2:23" ht="21" customHeight="1" x14ac:dyDescent="0.15">
      <c r="F525" s="49"/>
      <c r="H525" s="49"/>
      <c r="K525" s="49"/>
      <c r="L525" s="49"/>
      <c r="M525" s="52">
        <v>19</v>
      </c>
      <c r="N525" s="53" t="s">
        <v>38</v>
      </c>
      <c r="V525" s="53"/>
    </row>
    <row r="526" spans="2:23" ht="21" customHeight="1" x14ac:dyDescent="0.15">
      <c r="B526" s="54"/>
      <c r="C526" s="55"/>
      <c r="D526" s="56"/>
      <c r="E526" s="55"/>
      <c r="F526" s="57" t="s">
        <v>49</v>
      </c>
      <c r="G526" s="57"/>
      <c r="H526" s="57"/>
      <c r="I526" s="58" t="s">
        <v>50</v>
      </c>
      <c r="J526" s="59"/>
      <c r="K526" s="58" t="s">
        <v>39</v>
      </c>
      <c r="L526" s="57"/>
      <c r="M526" s="58" t="s">
        <v>40</v>
      </c>
      <c r="N526" s="60"/>
      <c r="O526" s="59"/>
      <c r="V526" s="61"/>
    </row>
    <row r="527" spans="2:23" ht="21" customHeight="1" x14ac:dyDescent="0.15">
      <c r="B527" s="62" t="s">
        <v>55</v>
      </c>
      <c r="C527" s="63" t="s">
        <v>41</v>
      </c>
      <c r="D527" s="64" t="s">
        <v>42</v>
      </c>
      <c r="E527" s="63" t="s">
        <v>43</v>
      </c>
      <c r="F527" s="65" t="s">
        <v>51</v>
      </c>
      <c r="G527" s="66" t="s">
        <v>45</v>
      </c>
      <c r="H527" s="67" t="s">
        <v>46</v>
      </c>
      <c r="I527" s="66" t="s">
        <v>51</v>
      </c>
      <c r="J527" s="65" t="s">
        <v>52</v>
      </c>
      <c r="K527" s="66" t="s">
        <v>44</v>
      </c>
      <c r="L527" s="68" t="s">
        <v>46</v>
      </c>
      <c r="M527" s="66" t="s">
        <v>44</v>
      </c>
      <c r="N527" s="69" t="s">
        <v>46</v>
      </c>
      <c r="O527" s="66" t="s">
        <v>47</v>
      </c>
      <c r="Q527" s="70"/>
      <c r="R527" s="46"/>
      <c r="S527" s="46"/>
      <c r="T527" s="46"/>
      <c r="U527" s="46"/>
      <c r="V527" s="71"/>
      <c r="W527" s="46"/>
    </row>
    <row r="528" spans="2:23" ht="21" customHeight="1" x14ac:dyDescent="0.25">
      <c r="B528" s="22"/>
      <c r="C528" s="23"/>
      <c r="D528" s="24"/>
      <c r="E528" s="19"/>
      <c r="F528" s="26"/>
      <c r="G528" s="27"/>
      <c r="H528" s="72">
        <f t="shared" ref="H528:H535" si="123">ROUNDDOWN(F528*G528,0)</f>
        <v>0</v>
      </c>
      <c r="I528" s="41"/>
      <c r="J528" s="42"/>
      <c r="K528" s="28"/>
      <c r="L528" s="30"/>
      <c r="M528" s="31"/>
      <c r="N528" s="73" t="str">
        <f>IF(J528+L528=0,"",J528+L528)</f>
        <v/>
      </c>
      <c r="O528" s="74" t="str">
        <f t="shared" ref="O528:O531" si="124">IF(ISERROR(N528/H528)=FALSE,N528/H528,"")</f>
        <v/>
      </c>
      <c r="Q528" s="75"/>
      <c r="R528" s="76"/>
      <c r="S528" s="76"/>
      <c r="U528" s="76"/>
      <c r="W528" s="77"/>
    </row>
    <row r="529" spans="2:23" ht="21" customHeight="1" x14ac:dyDescent="0.25">
      <c r="B529" s="22"/>
      <c r="C529" s="23"/>
      <c r="D529" s="24"/>
      <c r="E529" s="25"/>
      <c r="F529" s="26"/>
      <c r="G529" s="27"/>
      <c r="H529" s="78">
        <f t="shared" si="123"/>
        <v>0</v>
      </c>
      <c r="I529" s="43"/>
      <c r="J529" s="44"/>
      <c r="K529" s="29"/>
      <c r="L529" s="22"/>
      <c r="M529" s="29"/>
      <c r="N529" s="79" t="str">
        <f t="shared" ref="N529:N549" si="125">IF(J529+L529=0,"",J529+L529)</f>
        <v/>
      </c>
      <c r="O529" s="80" t="str">
        <f t="shared" si="124"/>
        <v/>
      </c>
      <c r="Q529" s="75"/>
      <c r="R529" s="76"/>
      <c r="S529" s="76"/>
      <c r="U529" s="76"/>
      <c r="W529" s="77"/>
    </row>
    <row r="530" spans="2:23" ht="21" customHeight="1" x14ac:dyDescent="0.25">
      <c r="B530" s="22"/>
      <c r="C530" s="23"/>
      <c r="D530" s="24"/>
      <c r="E530" s="25"/>
      <c r="F530" s="26"/>
      <c r="G530" s="27"/>
      <c r="H530" s="78">
        <f t="shared" si="123"/>
        <v>0</v>
      </c>
      <c r="I530" s="43"/>
      <c r="J530" s="44"/>
      <c r="K530" s="29"/>
      <c r="L530" s="22"/>
      <c r="M530" s="32"/>
      <c r="N530" s="81" t="str">
        <f t="shared" si="125"/>
        <v/>
      </c>
      <c r="O530" s="80" t="str">
        <f t="shared" si="124"/>
        <v/>
      </c>
      <c r="Q530" s="75"/>
      <c r="R530" s="76"/>
      <c r="S530" s="76"/>
      <c r="U530" s="76"/>
      <c r="W530" s="77"/>
    </row>
    <row r="531" spans="2:23" ht="21" customHeight="1" x14ac:dyDescent="0.25">
      <c r="B531" s="22"/>
      <c r="C531" s="23"/>
      <c r="D531" s="24"/>
      <c r="E531" s="25"/>
      <c r="F531" s="26"/>
      <c r="G531" s="27"/>
      <c r="H531" s="78">
        <f t="shared" si="123"/>
        <v>0</v>
      </c>
      <c r="I531" s="43"/>
      <c r="J531" s="44"/>
      <c r="K531" s="29"/>
      <c r="L531" s="22"/>
      <c r="M531" s="32"/>
      <c r="N531" s="81" t="str">
        <f t="shared" si="125"/>
        <v/>
      </c>
      <c r="O531" s="80" t="str">
        <f t="shared" si="124"/>
        <v/>
      </c>
      <c r="Q531" s="75"/>
      <c r="R531" s="76"/>
      <c r="S531" s="76"/>
      <c r="U531" s="76"/>
      <c r="W531" s="77"/>
    </row>
    <row r="532" spans="2:23" ht="21" customHeight="1" x14ac:dyDescent="0.25">
      <c r="B532" s="22"/>
      <c r="C532" s="23"/>
      <c r="D532" s="24"/>
      <c r="E532" s="25"/>
      <c r="F532" s="26"/>
      <c r="G532" s="27"/>
      <c r="H532" s="78">
        <f t="shared" si="123"/>
        <v>0</v>
      </c>
      <c r="I532" s="43"/>
      <c r="J532" s="44"/>
      <c r="K532" s="29"/>
      <c r="L532" s="22"/>
      <c r="M532" s="32"/>
      <c r="N532" s="81" t="str">
        <f t="shared" si="125"/>
        <v/>
      </c>
      <c r="O532" s="80" t="str">
        <f>IF(ISERROR(N532/H532)=FALSE,N532/H532,"")</f>
        <v/>
      </c>
      <c r="Q532" s="75"/>
      <c r="R532" s="76"/>
      <c r="S532" s="76"/>
      <c r="U532" s="76"/>
      <c r="W532" s="77"/>
    </row>
    <row r="533" spans="2:23" ht="21" customHeight="1" x14ac:dyDescent="0.25">
      <c r="B533" s="22"/>
      <c r="C533" s="23"/>
      <c r="D533" s="24"/>
      <c r="E533" s="25"/>
      <c r="F533" s="26"/>
      <c r="G533" s="27"/>
      <c r="H533" s="78">
        <f t="shared" si="123"/>
        <v>0</v>
      </c>
      <c r="I533" s="43"/>
      <c r="J533" s="44"/>
      <c r="K533" s="29"/>
      <c r="L533" s="22"/>
      <c r="M533" s="32"/>
      <c r="N533" s="81" t="str">
        <f t="shared" si="125"/>
        <v/>
      </c>
      <c r="O533" s="80" t="str">
        <f t="shared" ref="O533:O547" si="126">IF(ISERROR(N533/H533)=FALSE,N533/H533,"")</f>
        <v/>
      </c>
      <c r="Q533" s="75"/>
      <c r="R533" s="76"/>
      <c r="S533" s="76"/>
      <c r="U533" s="76"/>
      <c r="W533" s="77"/>
    </row>
    <row r="534" spans="2:23" ht="21" customHeight="1" x14ac:dyDescent="0.25">
      <c r="B534" s="22"/>
      <c r="C534" s="23"/>
      <c r="D534" s="24"/>
      <c r="E534" s="25"/>
      <c r="F534" s="26"/>
      <c r="G534" s="27"/>
      <c r="H534" s="78">
        <f t="shared" si="123"/>
        <v>0</v>
      </c>
      <c r="I534" s="43"/>
      <c r="J534" s="44"/>
      <c r="K534" s="29"/>
      <c r="L534" s="22"/>
      <c r="M534" s="29"/>
      <c r="N534" s="79" t="str">
        <f t="shared" si="125"/>
        <v/>
      </c>
      <c r="O534" s="80" t="str">
        <f t="shared" si="126"/>
        <v/>
      </c>
      <c r="Q534" s="75"/>
      <c r="R534" s="76"/>
      <c r="S534" s="76"/>
      <c r="U534" s="76"/>
      <c r="W534" s="77"/>
    </row>
    <row r="535" spans="2:23" ht="21" customHeight="1" x14ac:dyDescent="0.25">
      <c r="B535" s="22"/>
      <c r="C535" s="23"/>
      <c r="D535" s="24"/>
      <c r="E535" s="25"/>
      <c r="F535" s="26"/>
      <c r="G535" s="27"/>
      <c r="H535" s="78">
        <f t="shared" si="123"/>
        <v>0</v>
      </c>
      <c r="I535" s="43"/>
      <c r="J535" s="44"/>
      <c r="K535" s="29"/>
      <c r="L535" s="22"/>
      <c r="M535" s="29"/>
      <c r="N535" s="79" t="str">
        <f t="shared" si="125"/>
        <v/>
      </c>
      <c r="O535" s="80" t="str">
        <f t="shared" si="126"/>
        <v/>
      </c>
      <c r="Q535" s="75"/>
      <c r="R535" s="76"/>
      <c r="S535" s="76"/>
      <c r="U535" s="76"/>
      <c r="W535" s="77"/>
    </row>
    <row r="536" spans="2:23" ht="21" customHeight="1" x14ac:dyDescent="0.25">
      <c r="B536" s="22"/>
      <c r="C536" s="23"/>
      <c r="D536" s="24"/>
      <c r="E536" s="25"/>
      <c r="F536" s="26"/>
      <c r="G536" s="27"/>
      <c r="H536" s="78">
        <f>ROUNDDOWN(F536*G536,0)</f>
        <v>0</v>
      </c>
      <c r="I536" s="43"/>
      <c r="J536" s="44"/>
      <c r="K536" s="29"/>
      <c r="L536" s="22"/>
      <c r="M536" s="29"/>
      <c r="N536" s="79" t="str">
        <f t="shared" si="125"/>
        <v/>
      </c>
      <c r="O536" s="80" t="str">
        <f t="shared" si="126"/>
        <v/>
      </c>
      <c r="Q536" s="75"/>
      <c r="R536" s="76"/>
      <c r="S536" s="76"/>
      <c r="U536" s="76"/>
      <c r="W536" s="77"/>
    </row>
    <row r="537" spans="2:23" ht="21" customHeight="1" x14ac:dyDescent="0.25">
      <c r="B537" s="22"/>
      <c r="C537" s="23"/>
      <c r="D537" s="24"/>
      <c r="E537" s="25"/>
      <c r="F537" s="26"/>
      <c r="G537" s="27"/>
      <c r="H537" s="78">
        <f t="shared" ref="H537:H549" si="127">ROUNDDOWN(F537*G537,0)</f>
        <v>0</v>
      </c>
      <c r="I537" s="43"/>
      <c r="J537" s="44"/>
      <c r="K537" s="29"/>
      <c r="L537" s="22"/>
      <c r="M537" s="29"/>
      <c r="N537" s="79" t="str">
        <f t="shared" si="125"/>
        <v/>
      </c>
      <c r="O537" s="80" t="str">
        <f t="shared" si="126"/>
        <v/>
      </c>
      <c r="Q537" s="75"/>
      <c r="R537" s="76"/>
      <c r="S537" s="76"/>
      <c r="U537" s="76"/>
      <c r="W537" s="77"/>
    </row>
    <row r="538" spans="2:23" ht="21" customHeight="1" x14ac:dyDescent="0.25">
      <c r="B538" s="22"/>
      <c r="C538" s="23"/>
      <c r="D538" s="24"/>
      <c r="E538" s="25"/>
      <c r="F538" s="26"/>
      <c r="G538" s="27"/>
      <c r="H538" s="78">
        <f t="shared" si="127"/>
        <v>0</v>
      </c>
      <c r="I538" s="43"/>
      <c r="J538" s="44"/>
      <c r="K538" s="29"/>
      <c r="L538" s="22"/>
      <c r="M538" s="29"/>
      <c r="N538" s="79" t="str">
        <f t="shared" si="125"/>
        <v/>
      </c>
      <c r="O538" s="80" t="str">
        <f t="shared" si="126"/>
        <v/>
      </c>
      <c r="Q538" s="75"/>
      <c r="R538" s="76"/>
      <c r="S538" s="76"/>
      <c r="U538" s="76"/>
      <c r="W538" s="77"/>
    </row>
    <row r="539" spans="2:23" ht="21" customHeight="1" x14ac:dyDescent="0.25">
      <c r="B539" s="22"/>
      <c r="C539" s="23"/>
      <c r="D539" s="24"/>
      <c r="E539" s="25"/>
      <c r="F539" s="26"/>
      <c r="G539" s="27"/>
      <c r="H539" s="78">
        <f t="shared" si="127"/>
        <v>0</v>
      </c>
      <c r="I539" s="43"/>
      <c r="J539" s="44"/>
      <c r="K539" s="29"/>
      <c r="L539" s="22"/>
      <c r="M539" s="29"/>
      <c r="N539" s="79" t="str">
        <f t="shared" si="125"/>
        <v/>
      </c>
      <c r="O539" s="80" t="str">
        <f t="shared" si="126"/>
        <v/>
      </c>
      <c r="Q539" s="75"/>
      <c r="R539" s="76"/>
      <c r="S539" s="76"/>
      <c r="U539" s="76"/>
      <c r="W539" s="77"/>
    </row>
    <row r="540" spans="2:23" ht="21" customHeight="1" x14ac:dyDescent="0.25">
      <c r="B540" s="22"/>
      <c r="C540" s="23"/>
      <c r="D540" s="24"/>
      <c r="E540" s="25"/>
      <c r="F540" s="26"/>
      <c r="G540" s="27"/>
      <c r="H540" s="78">
        <f t="shared" si="127"/>
        <v>0</v>
      </c>
      <c r="I540" s="43"/>
      <c r="J540" s="44"/>
      <c r="K540" s="29"/>
      <c r="L540" s="22"/>
      <c r="M540" s="29"/>
      <c r="N540" s="79" t="str">
        <f t="shared" si="125"/>
        <v/>
      </c>
      <c r="O540" s="80" t="str">
        <f t="shared" si="126"/>
        <v/>
      </c>
      <c r="Q540" s="75"/>
      <c r="R540" s="76"/>
      <c r="S540" s="76"/>
      <c r="U540" s="76"/>
      <c r="W540" s="77"/>
    </row>
    <row r="541" spans="2:23" ht="21" customHeight="1" x14ac:dyDescent="0.25">
      <c r="B541" s="22"/>
      <c r="C541" s="23"/>
      <c r="D541" s="24"/>
      <c r="E541" s="25"/>
      <c r="F541" s="26"/>
      <c r="G541" s="27"/>
      <c r="H541" s="78">
        <f t="shared" si="127"/>
        <v>0</v>
      </c>
      <c r="I541" s="43"/>
      <c r="J541" s="44"/>
      <c r="K541" s="29"/>
      <c r="L541" s="22"/>
      <c r="M541" s="29"/>
      <c r="N541" s="79" t="str">
        <f t="shared" si="125"/>
        <v/>
      </c>
      <c r="O541" s="80" t="str">
        <f t="shared" si="126"/>
        <v/>
      </c>
      <c r="Q541" s="75"/>
      <c r="R541" s="76"/>
      <c r="S541" s="76"/>
      <c r="U541" s="76"/>
      <c r="W541" s="77"/>
    </row>
    <row r="542" spans="2:23" ht="21" customHeight="1" x14ac:dyDescent="0.25">
      <c r="B542" s="22"/>
      <c r="C542" s="23"/>
      <c r="D542" s="24"/>
      <c r="E542" s="25"/>
      <c r="F542" s="26"/>
      <c r="G542" s="27"/>
      <c r="H542" s="78">
        <f t="shared" si="127"/>
        <v>0</v>
      </c>
      <c r="I542" s="43"/>
      <c r="J542" s="44"/>
      <c r="K542" s="29"/>
      <c r="L542" s="22"/>
      <c r="M542" s="29"/>
      <c r="N542" s="79" t="str">
        <f t="shared" si="125"/>
        <v/>
      </c>
      <c r="O542" s="80" t="str">
        <f t="shared" si="126"/>
        <v/>
      </c>
      <c r="Q542" s="75"/>
      <c r="R542" s="76"/>
      <c r="S542" s="76"/>
      <c r="U542" s="76"/>
      <c r="W542" s="77"/>
    </row>
    <row r="543" spans="2:23" ht="21" customHeight="1" x14ac:dyDescent="0.25">
      <c r="B543" s="22"/>
      <c r="C543" s="23"/>
      <c r="D543" s="24"/>
      <c r="E543" s="25"/>
      <c r="F543" s="26"/>
      <c r="G543" s="27"/>
      <c r="H543" s="78">
        <f t="shared" si="127"/>
        <v>0</v>
      </c>
      <c r="I543" s="43"/>
      <c r="J543" s="44"/>
      <c r="K543" s="29"/>
      <c r="L543" s="22"/>
      <c r="M543" s="29"/>
      <c r="N543" s="79" t="str">
        <f t="shared" si="125"/>
        <v/>
      </c>
      <c r="O543" s="80" t="str">
        <f t="shared" si="126"/>
        <v/>
      </c>
      <c r="Q543" s="75"/>
      <c r="R543" s="76"/>
      <c r="S543" s="76"/>
      <c r="U543" s="76"/>
      <c r="W543" s="77"/>
    </row>
    <row r="544" spans="2:23" ht="21" customHeight="1" x14ac:dyDescent="0.25">
      <c r="B544" s="22"/>
      <c r="C544" s="23"/>
      <c r="D544" s="24"/>
      <c r="E544" s="25"/>
      <c r="F544" s="26"/>
      <c r="G544" s="27"/>
      <c r="H544" s="78">
        <f t="shared" si="127"/>
        <v>0</v>
      </c>
      <c r="I544" s="43"/>
      <c r="J544" s="44"/>
      <c r="K544" s="29"/>
      <c r="L544" s="22"/>
      <c r="M544" s="29"/>
      <c r="N544" s="79" t="str">
        <f t="shared" si="125"/>
        <v/>
      </c>
      <c r="O544" s="80" t="str">
        <f t="shared" si="126"/>
        <v/>
      </c>
      <c r="Q544" s="75"/>
      <c r="R544" s="76"/>
      <c r="S544" s="76"/>
      <c r="U544" s="76"/>
      <c r="W544" s="77"/>
    </row>
    <row r="545" spans="2:23" ht="21" customHeight="1" x14ac:dyDescent="0.25">
      <c r="B545" s="22"/>
      <c r="C545" s="23"/>
      <c r="D545" s="24"/>
      <c r="E545" s="25"/>
      <c r="F545" s="26"/>
      <c r="G545" s="27"/>
      <c r="H545" s="78">
        <f t="shared" si="127"/>
        <v>0</v>
      </c>
      <c r="I545" s="43"/>
      <c r="J545" s="44"/>
      <c r="K545" s="29"/>
      <c r="L545" s="22"/>
      <c r="M545" s="29"/>
      <c r="N545" s="79" t="str">
        <f t="shared" si="125"/>
        <v/>
      </c>
      <c r="O545" s="80" t="str">
        <f t="shared" si="126"/>
        <v/>
      </c>
      <c r="Q545" s="75"/>
      <c r="R545" s="76"/>
      <c r="S545" s="76"/>
      <c r="U545" s="76"/>
      <c r="W545" s="77"/>
    </row>
    <row r="546" spans="2:23" ht="21" customHeight="1" x14ac:dyDescent="0.25">
      <c r="B546" s="22"/>
      <c r="C546" s="23"/>
      <c r="D546" s="24"/>
      <c r="E546" s="25"/>
      <c r="F546" s="26"/>
      <c r="G546" s="27"/>
      <c r="H546" s="78">
        <f t="shared" si="127"/>
        <v>0</v>
      </c>
      <c r="I546" s="43"/>
      <c r="J546" s="44"/>
      <c r="K546" s="29"/>
      <c r="L546" s="22"/>
      <c r="M546" s="29"/>
      <c r="N546" s="79" t="str">
        <f t="shared" si="125"/>
        <v/>
      </c>
      <c r="O546" s="80" t="str">
        <f t="shared" si="126"/>
        <v/>
      </c>
      <c r="Q546" s="75"/>
      <c r="R546" s="76"/>
      <c r="S546" s="76"/>
      <c r="U546" s="76"/>
      <c r="W546" s="77"/>
    </row>
    <row r="547" spans="2:23" ht="21" customHeight="1" x14ac:dyDescent="0.25">
      <c r="B547" s="22"/>
      <c r="C547" s="23"/>
      <c r="D547" s="24"/>
      <c r="E547" s="25"/>
      <c r="F547" s="26"/>
      <c r="G547" s="27"/>
      <c r="H547" s="78">
        <f t="shared" si="127"/>
        <v>0</v>
      </c>
      <c r="I547" s="43"/>
      <c r="J547" s="44"/>
      <c r="K547" s="29"/>
      <c r="L547" s="22"/>
      <c r="M547" s="29"/>
      <c r="N547" s="79" t="str">
        <f t="shared" si="125"/>
        <v/>
      </c>
      <c r="O547" s="80" t="str">
        <f t="shared" si="126"/>
        <v/>
      </c>
      <c r="Q547" s="75"/>
      <c r="R547" s="76"/>
      <c r="S547" s="76"/>
      <c r="U547" s="76"/>
      <c r="W547" s="77"/>
    </row>
    <row r="548" spans="2:23" ht="21" customHeight="1" x14ac:dyDescent="0.25">
      <c r="B548" s="22"/>
      <c r="C548" s="23"/>
      <c r="D548" s="24"/>
      <c r="E548" s="25"/>
      <c r="F548" s="26"/>
      <c r="G548" s="27"/>
      <c r="H548" s="78">
        <f t="shared" si="127"/>
        <v>0</v>
      </c>
      <c r="I548" s="43"/>
      <c r="J548" s="44"/>
      <c r="K548" s="29"/>
      <c r="L548" s="22"/>
      <c r="M548" s="29"/>
      <c r="N548" s="79" t="str">
        <f t="shared" si="125"/>
        <v/>
      </c>
      <c r="O548" s="80" t="str">
        <f>IF(ISERROR(N548/H548)=FALSE,N548/H548,"")</f>
        <v/>
      </c>
      <c r="Q548" s="75"/>
      <c r="R548" s="76"/>
      <c r="S548" s="76"/>
      <c r="U548" s="76"/>
      <c r="W548" s="77"/>
    </row>
    <row r="549" spans="2:23" ht="21" customHeight="1" x14ac:dyDescent="0.25">
      <c r="B549" s="22"/>
      <c r="C549" s="23"/>
      <c r="D549" s="24"/>
      <c r="E549" s="25"/>
      <c r="F549" s="26"/>
      <c r="G549" s="27"/>
      <c r="H549" s="78">
        <f t="shared" si="127"/>
        <v>0</v>
      </c>
      <c r="I549" s="43"/>
      <c r="J549" s="44"/>
      <c r="K549" s="29"/>
      <c r="L549" s="22"/>
      <c r="M549" s="29"/>
      <c r="N549" s="79" t="str">
        <f t="shared" si="125"/>
        <v/>
      </c>
      <c r="O549" s="80" t="str">
        <f t="shared" ref="O549" si="128">IF(ISERROR(N549/H549)=FALSE,N549/H549,"")</f>
        <v/>
      </c>
      <c r="Q549" s="75"/>
      <c r="R549" s="76"/>
      <c r="S549" s="76"/>
      <c r="U549" s="76"/>
      <c r="W549" s="77"/>
    </row>
    <row r="550" spans="2:23" ht="21" customHeight="1" x14ac:dyDescent="0.25">
      <c r="B550" s="58"/>
      <c r="C550" s="66" t="s">
        <v>53</v>
      </c>
      <c r="D550" s="82"/>
      <c r="E550" s="83"/>
      <c r="F550" s="84"/>
      <c r="G550" s="85"/>
      <c r="H550" s="98">
        <f>SUM(H528:H549)</f>
        <v>0</v>
      </c>
      <c r="I550" s="86">
        <f t="shared" ref="I550:I551" si="129">T550</f>
        <v>0</v>
      </c>
      <c r="J550" s="100">
        <f>SUM(J528:J549)</f>
        <v>0</v>
      </c>
      <c r="K550" s="87"/>
      <c r="L550" s="100">
        <f>SUM(L528:L549)</f>
        <v>0</v>
      </c>
      <c r="M550" s="87"/>
      <c r="N550" s="102">
        <f>SUM(N528:N549)</f>
        <v>0</v>
      </c>
      <c r="O550" s="88"/>
      <c r="Q550" s="75"/>
      <c r="R550" s="76"/>
      <c r="S550" s="76"/>
      <c r="U550" s="76"/>
      <c r="W550" s="77"/>
    </row>
    <row r="551" spans="2:23" ht="21" customHeight="1" x14ac:dyDescent="0.25">
      <c r="B551" s="89"/>
      <c r="C551" s="63" t="s">
        <v>54</v>
      </c>
      <c r="D551" s="90"/>
      <c r="E551" s="91"/>
      <c r="F551" s="92"/>
      <c r="G551" s="93"/>
      <c r="H551" s="99">
        <f>H522+H550</f>
        <v>0</v>
      </c>
      <c r="I551" s="94">
        <f t="shared" si="129"/>
        <v>0</v>
      </c>
      <c r="J551" s="101">
        <f>J522+J550</f>
        <v>0</v>
      </c>
      <c r="K551" s="95"/>
      <c r="L551" s="101">
        <f>L522+L550</f>
        <v>0</v>
      </c>
      <c r="M551" s="96"/>
      <c r="N551" s="103">
        <f>N522+N550</f>
        <v>0</v>
      </c>
      <c r="O551" s="97"/>
      <c r="Q551" s="75"/>
      <c r="R551" s="76"/>
      <c r="S551" s="76"/>
      <c r="U551" s="76"/>
      <c r="W551" s="77"/>
    </row>
    <row r="553" spans="2:23" ht="21" customHeight="1" x14ac:dyDescent="0.25">
      <c r="G553" s="47" t="s">
        <v>48</v>
      </c>
      <c r="H553" s="48"/>
      <c r="I553" s="48"/>
      <c r="M553" s="49"/>
      <c r="O553" s="51"/>
      <c r="W553" s="51"/>
    </row>
    <row r="554" spans="2:23" ht="21" customHeight="1" x14ac:dyDescent="0.15">
      <c r="F554" s="49"/>
      <c r="H554" s="49"/>
      <c r="K554" s="49"/>
      <c r="L554" s="49"/>
      <c r="M554" s="52">
        <v>20</v>
      </c>
      <c r="N554" s="53" t="s">
        <v>38</v>
      </c>
      <c r="V554" s="53"/>
    </row>
    <row r="555" spans="2:23" ht="21" customHeight="1" x14ac:dyDescent="0.15">
      <c r="B555" s="54"/>
      <c r="C555" s="55"/>
      <c r="D555" s="56"/>
      <c r="E555" s="55"/>
      <c r="F555" s="57" t="s">
        <v>49</v>
      </c>
      <c r="G555" s="57"/>
      <c r="H555" s="57"/>
      <c r="I555" s="58" t="s">
        <v>50</v>
      </c>
      <c r="J555" s="59"/>
      <c r="K555" s="58" t="s">
        <v>39</v>
      </c>
      <c r="L555" s="57"/>
      <c r="M555" s="58" t="s">
        <v>40</v>
      </c>
      <c r="N555" s="60"/>
      <c r="O555" s="59"/>
      <c r="V555" s="61"/>
    </row>
    <row r="556" spans="2:23" ht="21" customHeight="1" x14ac:dyDescent="0.15">
      <c r="B556" s="62" t="s">
        <v>55</v>
      </c>
      <c r="C556" s="63" t="s">
        <v>41</v>
      </c>
      <c r="D556" s="64" t="s">
        <v>42</v>
      </c>
      <c r="E556" s="63" t="s">
        <v>43</v>
      </c>
      <c r="F556" s="65" t="s">
        <v>51</v>
      </c>
      <c r="G556" s="66" t="s">
        <v>45</v>
      </c>
      <c r="H556" s="67" t="s">
        <v>46</v>
      </c>
      <c r="I556" s="66" t="s">
        <v>51</v>
      </c>
      <c r="J556" s="65" t="s">
        <v>52</v>
      </c>
      <c r="K556" s="66" t="s">
        <v>44</v>
      </c>
      <c r="L556" s="68" t="s">
        <v>46</v>
      </c>
      <c r="M556" s="66" t="s">
        <v>44</v>
      </c>
      <c r="N556" s="69" t="s">
        <v>46</v>
      </c>
      <c r="O556" s="66" t="s">
        <v>47</v>
      </c>
      <c r="Q556" s="70"/>
      <c r="R556" s="46"/>
      <c r="S556" s="46"/>
      <c r="T556" s="46"/>
      <c r="U556" s="46"/>
      <c r="V556" s="71"/>
      <c r="W556" s="46"/>
    </row>
    <row r="557" spans="2:23" ht="21" customHeight="1" x14ac:dyDescent="0.25">
      <c r="B557" s="22"/>
      <c r="C557" s="23"/>
      <c r="D557" s="24"/>
      <c r="E557" s="19"/>
      <c r="F557" s="26"/>
      <c r="G557" s="27"/>
      <c r="H557" s="72">
        <f t="shared" ref="H557:H564" si="130">ROUNDDOWN(F557*G557,0)</f>
        <v>0</v>
      </c>
      <c r="I557" s="41"/>
      <c r="J557" s="42"/>
      <c r="K557" s="28"/>
      <c r="L557" s="30"/>
      <c r="M557" s="31"/>
      <c r="N557" s="73" t="str">
        <f>IF(J557+L557=0,"",J557+L557)</f>
        <v/>
      </c>
      <c r="O557" s="74" t="str">
        <f t="shared" ref="O557:O560" si="131">IF(ISERROR(N557/H557)=FALSE,N557/H557,"")</f>
        <v/>
      </c>
      <c r="Q557" s="75"/>
      <c r="R557" s="76"/>
      <c r="S557" s="76"/>
      <c r="U557" s="76"/>
      <c r="W557" s="77"/>
    </row>
    <row r="558" spans="2:23" ht="21" customHeight="1" x14ac:dyDescent="0.25">
      <c r="B558" s="22"/>
      <c r="C558" s="23"/>
      <c r="D558" s="24"/>
      <c r="E558" s="25"/>
      <c r="F558" s="26"/>
      <c r="G558" s="27"/>
      <c r="H558" s="78">
        <f t="shared" si="130"/>
        <v>0</v>
      </c>
      <c r="I558" s="43"/>
      <c r="J558" s="44"/>
      <c r="K558" s="29"/>
      <c r="L558" s="22"/>
      <c r="M558" s="29"/>
      <c r="N558" s="79" t="str">
        <f t="shared" ref="N558:N578" si="132">IF(J558+L558=0,"",J558+L558)</f>
        <v/>
      </c>
      <c r="O558" s="80" t="str">
        <f t="shared" si="131"/>
        <v/>
      </c>
      <c r="Q558" s="75"/>
      <c r="R558" s="76"/>
      <c r="S558" s="76"/>
      <c r="U558" s="76"/>
      <c r="W558" s="77"/>
    </row>
    <row r="559" spans="2:23" ht="21" customHeight="1" x14ac:dyDescent="0.25">
      <c r="B559" s="22"/>
      <c r="C559" s="23"/>
      <c r="D559" s="24"/>
      <c r="E559" s="25"/>
      <c r="F559" s="26"/>
      <c r="G559" s="27"/>
      <c r="H559" s="78">
        <f t="shared" si="130"/>
        <v>0</v>
      </c>
      <c r="I559" s="43"/>
      <c r="J559" s="44"/>
      <c r="K559" s="29"/>
      <c r="L559" s="22"/>
      <c r="M559" s="32"/>
      <c r="N559" s="81" t="str">
        <f t="shared" si="132"/>
        <v/>
      </c>
      <c r="O559" s="80" t="str">
        <f t="shared" si="131"/>
        <v/>
      </c>
      <c r="Q559" s="75"/>
      <c r="R559" s="76"/>
      <c r="S559" s="76"/>
      <c r="U559" s="76"/>
      <c r="W559" s="77"/>
    </row>
    <row r="560" spans="2:23" ht="21" customHeight="1" x14ac:dyDescent="0.25">
      <c r="B560" s="22"/>
      <c r="C560" s="23"/>
      <c r="D560" s="24"/>
      <c r="E560" s="25"/>
      <c r="F560" s="26"/>
      <c r="G560" s="27"/>
      <c r="H560" s="78">
        <f t="shared" si="130"/>
        <v>0</v>
      </c>
      <c r="I560" s="43"/>
      <c r="J560" s="44"/>
      <c r="K560" s="29"/>
      <c r="L560" s="22"/>
      <c r="M560" s="32"/>
      <c r="N560" s="81" t="str">
        <f t="shared" si="132"/>
        <v/>
      </c>
      <c r="O560" s="80" t="str">
        <f t="shared" si="131"/>
        <v/>
      </c>
      <c r="Q560" s="75"/>
      <c r="R560" s="76"/>
      <c r="S560" s="76"/>
      <c r="U560" s="76"/>
      <c r="W560" s="77"/>
    </row>
    <row r="561" spans="2:23" ht="21" customHeight="1" x14ac:dyDescent="0.25">
      <c r="B561" s="22"/>
      <c r="C561" s="23"/>
      <c r="D561" s="24"/>
      <c r="E561" s="25"/>
      <c r="F561" s="26"/>
      <c r="G561" s="27"/>
      <c r="H561" s="78">
        <f t="shared" si="130"/>
        <v>0</v>
      </c>
      <c r="I561" s="43"/>
      <c r="J561" s="44"/>
      <c r="K561" s="29"/>
      <c r="L561" s="22"/>
      <c r="M561" s="32"/>
      <c r="N561" s="81" t="str">
        <f t="shared" si="132"/>
        <v/>
      </c>
      <c r="O561" s="80" t="str">
        <f>IF(ISERROR(N561/H561)=FALSE,N561/H561,"")</f>
        <v/>
      </c>
      <c r="Q561" s="75"/>
      <c r="R561" s="76"/>
      <c r="S561" s="76"/>
      <c r="U561" s="76"/>
      <c r="W561" s="77"/>
    </row>
    <row r="562" spans="2:23" ht="21" customHeight="1" x14ac:dyDescent="0.25">
      <c r="B562" s="22"/>
      <c r="C562" s="23"/>
      <c r="D562" s="24"/>
      <c r="E562" s="25"/>
      <c r="F562" s="26"/>
      <c r="G562" s="27"/>
      <c r="H562" s="78">
        <f t="shared" si="130"/>
        <v>0</v>
      </c>
      <c r="I562" s="43"/>
      <c r="J562" s="44"/>
      <c r="K562" s="29"/>
      <c r="L562" s="22"/>
      <c r="M562" s="32"/>
      <c r="N562" s="81" t="str">
        <f t="shared" si="132"/>
        <v/>
      </c>
      <c r="O562" s="80" t="str">
        <f t="shared" ref="O562:O576" si="133">IF(ISERROR(N562/H562)=FALSE,N562/H562,"")</f>
        <v/>
      </c>
      <c r="Q562" s="75"/>
      <c r="R562" s="76"/>
      <c r="S562" s="76"/>
      <c r="U562" s="76"/>
      <c r="W562" s="77"/>
    </row>
    <row r="563" spans="2:23" ht="21" customHeight="1" x14ac:dyDescent="0.25">
      <c r="B563" s="22"/>
      <c r="C563" s="23"/>
      <c r="D563" s="24"/>
      <c r="E563" s="25"/>
      <c r="F563" s="26"/>
      <c r="G563" s="27"/>
      <c r="H563" s="78">
        <f t="shared" si="130"/>
        <v>0</v>
      </c>
      <c r="I563" s="43"/>
      <c r="J563" s="44"/>
      <c r="K563" s="29"/>
      <c r="L563" s="22"/>
      <c r="M563" s="29"/>
      <c r="N563" s="79" t="str">
        <f t="shared" si="132"/>
        <v/>
      </c>
      <c r="O563" s="80" t="str">
        <f t="shared" si="133"/>
        <v/>
      </c>
      <c r="Q563" s="75"/>
      <c r="R563" s="76"/>
      <c r="S563" s="76"/>
      <c r="U563" s="76"/>
      <c r="W563" s="77"/>
    </row>
    <row r="564" spans="2:23" ht="21" customHeight="1" x14ac:dyDescent="0.25">
      <c r="B564" s="22"/>
      <c r="C564" s="23"/>
      <c r="D564" s="24"/>
      <c r="E564" s="25"/>
      <c r="F564" s="26"/>
      <c r="G564" s="27"/>
      <c r="H564" s="78">
        <f t="shared" si="130"/>
        <v>0</v>
      </c>
      <c r="I564" s="43"/>
      <c r="J564" s="44"/>
      <c r="K564" s="29"/>
      <c r="L564" s="22"/>
      <c r="M564" s="29"/>
      <c r="N564" s="79" t="str">
        <f t="shared" si="132"/>
        <v/>
      </c>
      <c r="O564" s="80" t="str">
        <f t="shared" si="133"/>
        <v/>
      </c>
      <c r="Q564" s="75"/>
      <c r="R564" s="76"/>
      <c r="S564" s="76"/>
      <c r="U564" s="76"/>
      <c r="W564" s="77"/>
    </row>
    <row r="565" spans="2:23" ht="21" customHeight="1" x14ac:dyDescent="0.25">
      <c r="B565" s="22"/>
      <c r="C565" s="23"/>
      <c r="D565" s="24"/>
      <c r="E565" s="25"/>
      <c r="F565" s="26"/>
      <c r="G565" s="27"/>
      <c r="H565" s="78">
        <f>ROUNDDOWN(F565*G565,0)</f>
        <v>0</v>
      </c>
      <c r="I565" s="43"/>
      <c r="J565" s="44"/>
      <c r="K565" s="29"/>
      <c r="L565" s="22"/>
      <c r="M565" s="29"/>
      <c r="N565" s="79" t="str">
        <f t="shared" si="132"/>
        <v/>
      </c>
      <c r="O565" s="80" t="str">
        <f t="shared" si="133"/>
        <v/>
      </c>
      <c r="Q565" s="75"/>
      <c r="R565" s="76"/>
      <c r="S565" s="76"/>
      <c r="U565" s="76"/>
      <c r="W565" s="77"/>
    </row>
    <row r="566" spans="2:23" ht="21" customHeight="1" x14ac:dyDescent="0.25">
      <c r="B566" s="22"/>
      <c r="C566" s="23"/>
      <c r="D566" s="24"/>
      <c r="E566" s="25"/>
      <c r="F566" s="26"/>
      <c r="G566" s="27"/>
      <c r="H566" s="78">
        <f t="shared" ref="H566:H578" si="134">ROUNDDOWN(F566*G566,0)</f>
        <v>0</v>
      </c>
      <c r="I566" s="43"/>
      <c r="J566" s="44"/>
      <c r="K566" s="29"/>
      <c r="L566" s="22"/>
      <c r="M566" s="29"/>
      <c r="N566" s="79" t="str">
        <f t="shared" si="132"/>
        <v/>
      </c>
      <c r="O566" s="80" t="str">
        <f t="shared" si="133"/>
        <v/>
      </c>
      <c r="Q566" s="75"/>
      <c r="R566" s="76"/>
      <c r="S566" s="76"/>
      <c r="U566" s="76"/>
      <c r="W566" s="77"/>
    </row>
    <row r="567" spans="2:23" ht="21" customHeight="1" x14ac:dyDescent="0.25">
      <c r="B567" s="22"/>
      <c r="C567" s="23"/>
      <c r="D567" s="24"/>
      <c r="E567" s="25"/>
      <c r="F567" s="26"/>
      <c r="G567" s="27"/>
      <c r="H567" s="78">
        <f t="shared" si="134"/>
        <v>0</v>
      </c>
      <c r="I567" s="43"/>
      <c r="J567" s="44"/>
      <c r="K567" s="29"/>
      <c r="L567" s="22"/>
      <c r="M567" s="29"/>
      <c r="N567" s="79" t="str">
        <f t="shared" si="132"/>
        <v/>
      </c>
      <c r="O567" s="80" t="str">
        <f t="shared" si="133"/>
        <v/>
      </c>
      <c r="Q567" s="75"/>
      <c r="R567" s="76"/>
      <c r="S567" s="76"/>
      <c r="U567" s="76"/>
      <c r="W567" s="77"/>
    </row>
    <row r="568" spans="2:23" ht="21" customHeight="1" x14ac:dyDescent="0.25">
      <c r="B568" s="22"/>
      <c r="C568" s="23"/>
      <c r="D568" s="24"/>
      <c r="E568" s="25"/>
      <c r="F568" s="26"/>
      <c r="G568" s="27"/>
      <c r="H568" s="78">
        <f t="shared" si="134"/>
        <v>0</v>
      </c>
      <c r="I568" s="43"/>
      <c r="J568" s="44"/>
      <c r="K568" s="29"/>
      <c r="L568" s="22"/>
      <c r="M568" s="29"/>
      <c r="N568" s="79" t="str">
        <f t="shared" si="132"/>
        <v/>
      </c>
      <c r="O568" s="80" t="str">
        <f t="shared" si="133"/>
        <v/>
      </c>
      <c r="Q568" s="75"/>
      <c r="R568" s="76"/>
      <c r="S568" s="76"/>
      <c r="U568" s="76"/>
      <c r="W568" s="77"/>
    </row>
    <row r="569" spans="2:23" ht="21" customHeight="1" x14ac:dyDescent="0.25">
      <c r="B569" s="22"/>
      <c r="C569" s="23"/>
      <c r="D569" s="24"/>
      <c r="E569" s="25"/>
      <c r="F569" s="26"/>
      <c r="G569" s="27"/>
      <c r="H569" s="78">
        <f t="shared" si="134"/>
        <v>0</v>
      </c>
      <c r="I569" s="43"/>
      <c r="J569" s="44"/>
      <c r="K569" s="29"/>
      <c r="L569" s="22"/>
      <c r="M569" s="29"/>
      <c r="N569" s="79" t="str">
        <f t="shared" si="132"/>
        <v/>
      </c>
      <c r="O569" s="80" t="str">
        <f t="shared" si="133"/>
        <v/>
      </c>
      <c r="Q569" s="75"/>
      <c r="R569" s="76"/>
      <c r="S569" s="76"/>
      <c r="U569" s="76"/>
      <c r="W569" s="77"/>
    </row>
    <row r="570" spans="2:23" ht="21" customHeight="1" x14ac:dyDescent="0.25">
      <c r="B570" s="22"/>
      <c r="C570" s="23"/>
      <c r="D570" s="24"/>
      <c r="E570" s="25"/>
      <c r="F570" s="26"/>
      <c r="G570" s="27"/>
      <c r="H570" s="78">
        <f t="shared" si="134"/>
        <v>0</v>
      </c>
      <c r="I570" s="43"/>
      <c r="J570" s="44"/>
      <c r="K570" s="29"/>
      <c r="L570" s="22"/>
      <c r="M570" s="29"/>
      <c r="N570" s="79" t="str">
        <f t="shared" si="132"/>
        <v/>
      </c>
      <c r="O570" s="80" t="str">
        <f t="shared" si="133"/>
        <v/>
      </c>
      <c r="Q570" s="75"/>
      <c r="R570" s="76"/>
      <c r="S570" s="76"/>
      <c r="U570" s="76"/>
      <c r="W570" s="77"/>
    </row>
    <row r="571" spans="2:23" ht="21" customHeight="1" x14ac:dyDescent="0.25">
      <c r="B571" s="22"/>
      <c r="C571" s="23"/>
      <c r="D571" s="24"/>
      <c r="E571" s="25"/>
      <c r="F571" s="26"/>
      <c r="G571" s="27"/>
      <c r="H571" s="78">
        <f t="shared" si="134"/>
        <v>0</v>
      </c>
      <c r="I571" s="43"/>
      <c r="J571" s="44"/>
      <c r="K571" s="29"/>
      <c r="L571" s="22"/>
      <c r="M571" s="29"/>
      <c r="N571" s="79" t="str">
        <f t="shared" si="132"/>
        <v/>
      </c>
      <c r="O571" s="80" t="str">
        <f t="shared" si="133"/>
        <v/>
      </c>
      <c r="Q571" s="75"/>
      <c r="R571" s="76"/>
      <c r="S571" s="76"/>
      <c r="U571" s="76"/>
      <c r="W571" s="77"/>
    </row>
    <row r="572" spans="2:23" ht="21" customHeight="1" x14ac:dyDescent="0.25">
      <c r="B572" s="22"/>
      <c r="C572" s="23"/>
      <c r="D572" s="24"/>
      <c r="E572" s="25"/>
      <c r="F572" s="26"/>
      <c r="G572" s="27"/>
      <c r="H572" s="78">
        <f t="shared" si="134"/>
        <v>0</v>
      </c>
      <c r="I572" s="43"/>
      <c r="J572" s="44"/>
      <c r="K572" s="29"/>
      <c r="L572" s="22"/>
      <c r="M572" s="29"/>
      <c r="N572" s="79" t="str">
        <f t="shared" si="132"/>
        <v/>
      </c>
      <c r="O572" s="80" t="str">
        <f t="shared" si="133"/>
        <v/>
      </c>
      <c r="Q572" s="75"/>
      <c r="R572" s="76"/>
      <c r="S572" s="76"/>
      <c r="U572" s="76"/>
      <c r="W572" s="77"/>
    </row>
    <row r="573" spans="2:23" ht="21" customHeight="1" x14ac:dyDescent="0.25">
      <c r="B573" s="22"/>
      <c r="C573" s="23"/>
      <c r="D573" s="24"/>
      <c r="E573" s="25"/>
      <c r="F573" s="26"/>
      <c r="G573" s="27"/>
      <c r="H573" s="78">
        <f t="shared" si="134"/>
        <v>0</v>
      </c>
      <c r="I573" s="43"/>
      <c r="J573" s="44"/>
      <c r="K573" s="29"/>
      <c r="L573" s="22"/>
      <c r="M573" s="29"/>
      <c r="N573" s="79" t="str">
        <f t="shared" si="132"/>
        <v/>
      </c>
      <c r="O573" s="80" t="str">
        <f t="shared" si="133"/>
        <v/>
      </c>
      <c r="Q573" s="75"/>
      <c r="R573" s="76"/>
      <c r="S573" s="76"/>
      <c r="U573" s="76"/>
      <c r="W573" s="77"/>
    </row>
    <row r="574" spans="2:23" ht="21" customHeight="1" x14ac:dyDescent="0.25">
      <c r="B574" s="22"/>
      <c r="C574" s="23"/>
      <c r="D574" s="24"/>
      <c r="E574" s="25"/>
      <c r="F574" s="26"/>
      <c r="G574" s="27"/>
      <c r="H574" s="78">
        <f t="shared" si="134"/>
        <v>0</v>
      </c>
      <c r="I574" s="43"/>
      <c r="J574" s="44"/>
      <c r="K574" s="29"/>
      <c r="L574" s="22"/>
      <c r="M574" s="29"/>
      <c r="N574" s="79" t="str">
        <f t="shared" si="132"/>
        <v/>
      </c>
      <c r="O574" s="80" t="str">
        <f t="shared" si="133"/>
        <v/>
      </c>
      <c r="Q574" s="75"/>
      <c r="R574" s="76"/>
      <c r="S574" s="76"/>
      <c r="U574" s="76"/>
      <c r="W574" s="77"/>
    </row>
    <row r="575" spans="2:23" ht="21" customHeight="1" x14ac:dyDescent="0.25">
      <c r="B575" s="22"/>
      <c r="C575" s="23"/>
      <c r="D575" s="24"/>
      <c r="E575" s="25"/>
      <c r="F575" s="26"/>
      <c r="G575" s="27"/>
      <c r="H575" s="78">
        <f t="shared" si="134"/>
        <v>0</v>
      </c>
      <c r="I575" s="43"/>
      <c r="J575" s="44"/>
      <c r="K575" s="29"/>
      <c r="L575" s="22"/>
      <c r="M575" s="29"/>
      <c r="N575" s="79" t="str">
        <f t="shared" si="132"/>
        <v/>
      </c>
      <c r="O575" s="80" t="str">
        <f t="shared" si="133"/>
        <v/>
      </c>
      <c r="Q575" s="75"/>
      <c r="R575" s="76"/>
      <c r="S575" s="76"/>
      <c r="U575" s="76"/>
      <c r="W575" s="77"/>
    </row>
    <row r="576" spans="2:23" ht="21" customHeight="1" x14ac:dyDescent="0.25">
      <c r="B576" s="22"/>
      <c r="C576" s="23"/>
      <c r="D576" s="24"/>
      <c r="E576" s="25"/>
      <c r="F576" s="26"/>
      <c r="G576" s="27"/>
      <c r="H576" s="78">
        <f t="shared" si="134"/>
        <v>0</v>
      </c>
      <c r="I576" s="43"/>
      <c r="J576" s="44"/>
      <c r="K576" s="29"/>
      <c r="L576" s="22"/>
      <c r="M576" s="29"/>
      <c r="N576" s="79" t="str">
        <f t="shared" si="132"/>
        <v/>
      </c>
      <c r="O576" s="80" t="str">
        <f t="shared" si="133"/>
        <v/>
      </c>
      <c r="Q576" s="75"/>
      <c r="R576" s="76"/>
      <c r="S576" s="76"/>
      <c r="U576" s="76"/>
      <c r="W576" s="77"/>
    </row>
    <row r="577" spans="2:23" ht="21" customHeight="1" x14ac:dyDescent="0.25">
      <c r="B577" s="22"/>
      <c r="C577" s="23"/>
      <c r="D577" s="24"/>
      <c r="E577" s="25"/>
      <c r="F577" s="26"/>
      <c r="G577" s="27"/>
      <c r="H577" s="78">
        <f t="shared" si="134"/>
        <v>0</v>
      </c>
      <c r="I577" s="43"/>
      <c r="J577" s="44"/>
      <c r="K577" s="29"/>
      <c r="L577" s="22"/>
      <c r="M577" s="29"/>
      <c r="N577" s="79" t="str">
        <f t="shared" si="132"/>
        <v/>
      </c>
      <c r="O577" s="80" t="str">
        <f>IF(ISERROR(N577/H577)=FALSE,N577/H577,"")</f>
        <v/>
      </c>
      <c r="Q577" s="75"/>
      <c r="R577" s="76"/>
      <c r="S577" s="76"/>
      <c r="U577" s="76"/>
      <c r="W577" s="77"/>
    </row>
    <row r="578" spans="2:23" ht="21" customHeight="1" x14ac:dyDescent="0.25">
      <c r="B578" s="22"/>
      <c r="C578" s="23"/>
      <c r="D578" s="24"/>
      <c r="E578" s="25"/>
      <c r="F578" s="26"/>
      <c r="G578" s="27"/>
      <c r="H578" s="78">
        <f t="shared" si="134"/>
        <v>0</v>
      </c>
      <c r="I578" s="43"/>
      <c r="J578" s="44"/>
      <c r="K578" s="29"/>
      <c r="L578" s="22"/>
      <c r="M578" s="29"/>
      <c r="N578" s="79" t="str">
        <f t="shared" si="132"/>
        <v/>
      </c>
      <c r="O578" s="80" t="str">
        <f t="shared" ref="O578" si="135">IF(ISERROR(N578/H578)=FALSE,N578/H578,"")</f>
        <v/>
      </c>
      <c r="Q578" s="75"/>
      <c r="R578" s="76"/>
      <c r="S578" s="76"/>
      <c r="U578" s="76"/>
      <c r="W578" s="77"/>
    </row>
    <row r="579" spans="2:23" ht="21" customHeight="1" x14ac:dyDescent="0.25">
      <c r="B579" s="58"/>
      <c r="C579" s="66" t="s">
        <v>53</v>
      </c>
      <c r="D579" s="82"/>
      <c r="E579" s="83"/>
      <c r="F579" s="84"/>
      <c r="G579" s="85"/>
      <c r="H579" s="98">
        <f>SUM(H557:H578)</f>
        <v>0</v>
      </c>
      <c r="I579" s="86">
        <f t="shared" ref="I579:I580" si="136">T579</f>
        <v>0</v>
      </c>
      <c r="J579" s="100">
        <f>SUM(J557:J578)</f>
        <v>0</v>
      </c>
      <c r="K579" s="87"/>
      <c r="L579" s="100">
        <f>SUM(L557:L578)</f>
        <v>0</v>
      </c>
      <c r="M579" s="87"/>
      <c r="N579" s="102">
        <f>SUM(N557:N578)</f>
        <v>0</v>
      </c>
      <c r="O579" s="88"/>
      <c r="Q579" s="75"/>
      <c r="R579" s="76"/>
      <c r="S579" s="76"/>
      <c r="U579" s="76"/>
      <c r="W579" s="77"/>
    </row>
    <row r="580" spans="2:23" ht="21" customHeight="1" x14ac:dyDescent="0.25">
      <c r="B580" s="89"/>
      <c r="C580" s="63" t="s">
        <v>54</v>
      </c>
      <c r="D580" s="90"/>
      <c r="E580" s="91"/>
      <c r="F580" s="92"/>
      <c r="G580" s="93"/>
      <c r="H580" s="99">
        <f>H551+H579</f>
        <v>0</v>
      </c>
      <c r="I580" s="94">
        <f t="shared" si="136"/>
        <v>0</v>
      </c>
      <c r="J580" s="101">
        <f>J551+J579</f>
        <v>0</v>
      </c>
      <c r="K580" s="95"/>
      <c r="L580" s="101">
        <f>L551+L579</f>
        <v>0</v>
      </c>
      <c r="M580" s="96"/>
      <c r="N580" s="103">
        <f>N551+N579</f>
        <v>0</v>
      </c>
      <c r="O580" s="97"/>
      <c r="Q580" s="75"/>
      <c r="R580" s="76"/>
      <c r="S580" s="76"/>
      <c r="U580" s="76"/>
      <c r="W580" s="77"/>
    </row>
  </sheetData>
  <sheetProtection sheet="1" selectLockedCells="1"/>
  <phoneticPr fontId="6"/>
  <pageMargins left="0" right="0" top="0.62992125984251968" bottom="0.35433070866141736" header="0.11811023622047245" footer="0.19685039370078741"/>
  <pageSetup paperSize="9" scale="90" fitToHeight="20" orientation="landscape" blackAndWhite="1" horizontalDpi="300" verticalDpi="300" r:id="rId1"/>
  <headerFooter alignWithMargins="0"/>
  <rowBreaks count="19" manualBreakCount="19">
    <brk id="29" max="15" man="1"/>
    <brk id="58" max="15" man="1"/>
    <brk id="87" max="15" man="1"/>
    <brk id="116" max="15" man="1"/>
    <brk id="145" max="15" man="1"/>
    <brk id="174" max="15" man="1"/>
    <brk id="203" max="15" man="1"/>
    <brk id="232" max="15" man="1"/>
    <brk id="261" max="15" man="1"/>
    <brk id="290" max="15" man="1"/>
    <brk id="319" max="15" man="1"/>
    <brk id="348" max="15" man="1"/>
    <brk id="377" max="15" man="1"/>
    <brk id="406" max="15" man="1"/>
    <brk id="435" max="15" man="1"/>
    <brk id="464" max="15" man="1"/>
    <brk id="493" max="15" man="1"/>
    <brk id="522" max="15" man="1"/>
    <brk id="551" max="15" man="1"/>
  </rowBreaks>
  <drawing r:id="rId2"/>
  <legacyDrawing r:id="rId3"/>
  <controls>
    <mc:AlternateContent xmlns:mc="http://schemas.openxmlformats.org/markup-compatibility/2006">
      <mc:Choice Requires="x14">
        <control shapeId="2053" r:id="rId4" name="CommandButton1">
          <controlPr defaultSize="0" print="0" autoLine="0" r:id="rId5">
            <anchor moveWithCells="1">
              <from>
                <xdr:col>6</xdr:col>
                <xdr:colOff>137160</xdr:colOff>
                <xdr:row>1</xdr:row>
                <xdr:rowOff>0</xdr:rowOff>
              </from>
              <to>
                <xdr:col>10</xdr:col>
                <xdr:colOff>624840</xdr:colOff>
                <xdr:row>2</xdr:row>
                <xdr:rowOff>30480</xdr:rowOff>
              </to>
            </anchor>
          </controlPr>
        </control>
      </mc:Choice>
      <mc:Fallback>
        <control shapeId="205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下請出来高調書</vt:lpstr>
      <vt:lpstr>内訳調書</vt:lpstr>
      <vt:lpstr>下請出来高調書!Print_Area</vt:lpstr>
      <vt:lpstr>内訳調書!Print_Area</vt:lpstr>
      <vt:lpstr>契約金額列</vt:lpstr>
      <vt:lpstr>契約単価列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2023-09-15T05:44:31Z</cp:lastPrinted>
  <dcterms:created xsi:type="dcterms:W3CDTF">2022-02-04T02:13:08Z</dcterms:created>
  <dcterms:modified xsi:type="dcterms:W3CDTF">2023-09-22T05:06:19Z</dcterms:modified>
</cp:coreProperties>
</file>